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tables/table3.xml" ContentType="application/vnd.openxmlformats-officedocument.spreadsheetml.table+xml"/>
  <Override PartName="/xl/tables/table2.xml" ContentType="application/vnd.openxmlformats-officedocument.spreadsheetml.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showInkAnnotation="0" autoCompressPictures="0"/>
  <bookViews>
    <workbookView xWindow="19200" yWindow="0" windowWidth="19200" windowHeight="15870" tabRatio="946"/>
  </bookViews>
  <sheets>
    <sheet name="Kwalitatief - Impact" sheetId="17" r:id="rId1"/>
    <sheet name="Kwantitatief - Resultaat" sheetId="18" r:id="rId2"/>
    <sheet name="Impact - Instelling" sheetId="3" state="hidden" r:id="rId3"/>
    <sheet name="Result - Instelling" sheetId="4" state="hidden" r:id="rId4"/>
  </sheets>
  <calcPr calcId="125725"/>
  <extLst>
    <ext xmlns:mx="http://schemas.microsoft.com/office/mac/excel/2008/main" uri="{7523E5D3-25F3-A5E0-1632-64F254C22452}">
      <mx:ArchID Flags="2"/>
    </ext>
  </extLst>
</workbook>
</file>

<file path=xl/calcChain.xml><?xml version="1.0" encoding="utf-8"?>
<calcChain xmlns="http://schemas.openxmlformats.org/spreadsheetml/2006/main">
  <c r="L11" i="18"/>
  <c r="L16"/>
  <c r="L20"/>
  <c r="L25"/>
  <c r="L31"/>
  <c r="L38"/>
  <c r="L48"/>
  <c r="K11"/>
  <c r="K16"/>
  <c r="K20"/>
  <c r="K25"/>
  <c r="K31"/>
  <c r="K38"/>
  <c r="K48"/>
  <c r="J11"/>
  <c r="J16"/>
  <c r="J20"/>
  <c r="J25"/>
  <c r="J31"/>
  <c r="J38"/>
  <c r="J48"/>
  <c r="I11"/>
  <c r="I16"/>
  <c r="I20"/>
  <c r="I25"/>
  <c r="I31"/>
  <c r="I38"/>
  <c r="I48"/>
  <c r="H11"/>
  <c r="H16"/>
  <c r="H20"/>
  <c r="H25"/>
  <c r="H31"/>
  <c r="H38"/>
  <c r="H48"/>
  <c r="E22" i="17"/>
  <c r="E30"/>
  <c r="E39"/>
  <c r="E51"/>
  <c r="E57"/>
  <c r="E63"/>
  <c r="E73"/>
  <c r="E74"/>
  <c r="B3" i="4"/>
  <c r="B2"/>
  <c r="H49" i="18" l="1"/>
  <c r="L49"/>
  <c r="J49"/>
  <c r="I49"/>
  <c r="K49"/>
</calcChain>
</file>

<file path=xl/sharedStrings.xml><?xml version="1.0" encoding="utf-8"?>
<sst xmlns="http://schemas.openxmlformats.org/spreadsheetml/2006/main" count="636" uniqueCount="330">
  <si>
    <t>Nictiz Patiënt Portaal - Business Case</t>
  </si>
  <si>
    <t>Stakeholder</t>
  </si>
  <si>
    <t>Belang</t>
  </si>
  <si>
    <t>ID-Doel</t>
  </si>
  <si>
    <t>ID-Resultaat</t>
  </si>
  <si>
    <t>Omschrijving van het resultaat</t>
  </si>
  <si>
    <t>Indicatoren</t>
  </si>
  <si>
    <t>Effect</t>
  </si>
  <si>
    <t>Referentie naar</t>
  </si>
  <si>
    <t>Hoe zou je het effect meten?</t>
  </si>
  <si>
    <t>Hoog</t>
  </si>
  <si>
    <t>R1</t>
  </si>
  <si>
    <t>Postief</t>
  </si>
  <si>
    <t xml:space="preserve"> </t>
  </si>
  <si>
    <t>D6</t>
  </si>
  <si>
    <t>D7</t>
  </si>
  <si>
    <t>Meer directe uren maken door zorgverlener</t>
  </si>
  <si>
    <t>R2</t>
  </si>
  <si>
    <t>R3</t>
  </si>
  <si>
    <t>Juridische helderheid</t>
  </si>
  <si>
    <t>Midden</t>
  </si>
  <si>
    <t>Laag</t>
  </si>
  <si>
    <t xml:space="preserve">Aantal directe uren zorgverlener beschikbaar </t>
  </si>
  <si>
    <t>Impact invoering patientenportaal (Business Case)</t>
  </si>
  <si>
    <t xml:space="preserve">Ik kan mijn werk beter indelen door vragen te beantwoorden via eConsult wanneer het mij uitkomt </t>
  </si>
  <si>
    <t>Ik kan digitaal intercollegiaal communiceren</t>
  </si>
  <si>
    <t>Mijn 'klinische blik' verandert bij e-consult waardoor risico ontstaat op onvolledige, onjuiste of onduidelijk diagnose of informatievoorziening</t>
  </si>
  <si>
    <t xml:space="preserve">Verandering aantal contactmomenten </t>
  </si>
  <si>
    <t>Aantal (onterechte) consulten / telefoongesprekken per zorgverlener</t>
  </si>
  <si>
    <t>zie stakeholder Wet- en regelgeving</t>
  </si>
  <si>
    <t xml:space="preserve">De instelling betaalt extra bedrag per patient/client voor patientenportaal </t>
  </si>
  <si>
    <t xml:space="preserve">De instelling promoot actief gebruik patientenportaal door patienten/clienten (PR, communicatie)  </t>
  </si>
  <si>
    <t>De instelling bespaart door substitutie van (gedeeltelijk) fysiek contact door ehealthdiensten; bepaalt per patienten/clienten doelgroep</t>
  </si>
  <si>
    <t>D5</t>
  </si>
  <si>
    <t xml:space="preserve">Het aantal gebruikers van het patientenportaal stijgt ieder jaar ten opzichte van het voorgaande jaar </t>
  </si>
  <si>
    <t>D4</t>
  </si>
  <si>
    <t xml:space="preserve">De instelling voldoet aan (service)verwachtingen patienten/clienten (telebankieren, online vakantie aanvragen e.d. is gewoon) </t>
  </si>
  <si>
    <t>D3</t>
  </si>
  <si>
    <t>De praktijk ontvangt hogere vergoeding per patient door te voldoen aan Pluspakketmodule van verzekeraar (door eConsult, eAfspraak en digitaal herhaalrecept aanvragen)</t>
  </si>
  <si>
    <t xml:space="preserve">D2 </t>
  </si>
  <si>
    <t xml:space="preserve">De instelling verhoogt de telefonisch bereikbaarheid (door eAfspraak) </t>
  </si>
  <si>
    <t>D1</t>
  </si>
  <si>
    <t>Instelling</t>
  </si>
  <si>
    <t xml:space="preserve">Financien </t>
  </si>
  <si>
    <t>D2, D6, D7</t>
  </si>
  <si>
    <t>Neutraal</t>
  </si>
  <si>
    <t xml:space="preserve">Investering </t>
  </si>
  <si>
    <t>R4</t>
  </si>
  <si>
    <t>Statistieken</t>
  </si>
  <si>
    <t>D4, D6</t>
  </si>
  <si>
    <t xml:space="preserve">Voldoende gebruikers patientenportaal </t>
  </si>
  <si>
    <t>Patienttevredenheid</t>
  </si>
  <si>
    <t>D1, D3</t>
  </si>
  <si>
    <t xml:space="preserve">Klantenbinding - Service </t>
  </si>
  <si>
    <t>D1, D5</t>
  </si>
  <si>
    <t>Meer directe uren maken door zorgverleners</t>
  </si>
  <si>
    <t>Suggestie vanuit besproken IND-ZV</t>
  </si>
  <si>
    <t>ID-Impact</t>
  </si>
  <si>
    <t>patientevredenheid, partientenparticipatie</t>
  </si>
  <si>
    <t>gebruik, uren inzet zorgverlener</t>
  </si>
  <si>
    <t>aantal consulten fysiek en internet</t>
  </si>
  <si>
    <t>kwaliteit van zorg neemt toe</t>
  </si>
  <si>
    <t xml:space="preserve"> doelgroep monitoren</t>
  </si>
  <si>
    <t>Inventariseren knelpunten in bestaande wet- en regelgeving voor financiering van eHealth</t>
  </si>
  <si>
    <t>Compliance met bestaande privacywetgeving</t>
  </si>
  <si>
    <t>aantal klachten over privacyschending</t>
  </si>
  <si>
    <t>efficientere communicatie arts-patient</t>
  </si>
  <si>
    <t>Compliance met bestaande wet- en regelgeving voor online zorgverlener-zorgverlener contact</t>
  </si>
  <si>
    <t>efficientere communicatie zorgverlener-zorgverlener</t>
  </si>
  <si>
    <t>veilig en vertrouwde toegang voor patienten</t>
  </si>
  <si>
    <t>aantal gebruikers van PGD's</t>
  </si>
  <si>
    <t>Compliance met bestaande wet- en regelgeving voor social media</t>
  </si>
  <si>
    <t>toename/afname gebruik van social media</t>
  </si>
  <si>
    <t>Compliance met bestaande wet- en regelgeving voor review sites (naming &amp; shaming)</t>
  </si>
  <si>
    <t>acceptatie gebruik van review sites</t>
  </si>
  <si>
    <t>Compliance met bestaande wet- en regelgeving voor mobiele medische apps</t>
  </si>
  <si>
    <t>meer betrouwbare medische apps</t>
  </si>
  <si>
    <t>Compliance met bestaande wet- en regelgeving voor financiering van eHealth</t>
  </si>
  <si>
    <t>toename aantal eHealth toepassingen</t>
  </si>
  <si>
    <t>Leverancier</t>
  </si>
  <si>
    <t>IND2</t>
  </si>
  <si>
    <t>IND3</t>
  </si>
  <si>
    <t>IND4</t>
  </si>
  <si>
    <t>IND5</t>
  </si>
  <si>
    <t>IND6</t>
  </si>
  <si>
    <t>IND7</t>
  </si>
  <si>
    <t>IND8</t>
  </si>
  <si>
    <t>IND9</t>
  </si>
  <si>
    <t>IND1, IND4</t>
  </si>
  <si>
    <t>IND5, IND6, IND7, IND8, IND9</t>
  </si>
  <si>
    <t>IND2, IND3</t>
  </si>
  <si>
    <t>IND-R1</t>
  </si>
  <si>
    <t>IND-R2</t>
  </si>
  <si>
    <t>IND-R3</t>
  </si>
  <si>
    <t>INS1</t>
  </si>
  <si>
    <t>INS2</t>
  </si>
  <si>
    <t>INS3</t>
  </si>
  <si>
    <t>INS4</t>
  </si>
  <si>
    <t>INS5</t>
  </si>
  <si>
    <t>INS6</t>
  </si>
  <si>
    <t>INS7</t>
  </si>
  <si>
    <t>INS8</t>
  </si>
  <si>
    <t>INS9</t>
  </si>
  <si>
    <t>INS10</t>
  </si>
  <si>
    <t>INS11</t>
  </si>
  <si>
    <t>INS-R1</t>
  </si>
  <si>
    <t>INS-R2</t>
  </si>
  <si>
    <t>INS-R3</t>
  </si>
  <si>
    <t>INS-R4</t>
  </si>
  <si>
    <t>INS1, INS5, INS10</t>
  </si>
  <si>
    <t>INS4, INS6, INS7, INS8, INS9, INS10</t>
  </si>
  <si>
    <t>INS3, INS4, INS9</t>
  </si>
  <si>
    <t>SN1</t>
  </si>
  <si>
    <t>SN3</t>
  </si>
  <si>
    <t>SN4</t>
  </si>
  <si>
    <t>SN2</t>
  </si>
  <si>
    <t>SN5</t>
  </si>
  <si>
    <t>SN6</t>
  </si>
  <si>
    <t>SN7</t>
  </si>
  <si>
    <t>SN-R1</t>
  </si>
  <si>
    <t>SN-R2</t>
  </si>
  <si>
    <t>SN-R3</t>
  </si>
  <si>
    <t>Aantal contacten in het sociale netwerk per niveau (Gezin, Familie, Buurt, Mantelzorg)</t>
  </si>
  <si>
    <t>SN-R4</t>
  </si>
  <si>
    <t>Reiskosten veranderen</t>
  </si>
  <si>
    <t>Reiskosten vergoed binnen het SN nemen af.</t>
  </si>
  <si>
    <t>LEV1</t>
  </si>
  <si>
    <t>LEV2</t>
  </si>
  <si>
    <t>LEV3</t>
  </si>
  <si>
    <t>LEV4</t>
  </si>
  <si>
    <t>LEV5</t>
  </si>
  <si>
    <t>LEV-R1</t>
  </si>
  <si>
    <t>LEV-R2</t>
  </si>
  <si>
    <t>Nieuwe contracten</t>
  </si>
  <si>
    <t>LEV-R3</t>
  </si>
  <si>
    <t>LEV-R4</t>
  </si>
  <si>
    <t>LEV-R5</t>
  </si>
  <si>
    <t>Nieuwe systemen, portalen</t>
  </si>
  <si>
    <t>LEV-R6</t>
  </si>
  <si>
    <t>Aansprakelijkheid en rol in het primaire proces</t>
  </si>
  <si>
    <t>Risico management en vertaling in contract clausules</t>
  </si>
  <si>
    <t>Negatief</t>
  </si>
  <si>
    <t>Waarde van investeringen en afschrijvingen in ICT</t>
  </si>
  <si>
    <t>Exploitatie kosten en onderhoudscontract waarde</t>
  </si>
  <si>
    <t>Aantal interfaces en leveranciers relaties</t>
  </si>
  <si>
    <t>SN1, SN2, SN3, SN4, SN5, SN6, SN7</t>
  </si>
  <si>
    <t>SN6, SN7</t>
  </si>
  <si>
    <t>SN1, SN2, SN6, SN7</t>
  </si>
  <si>
    <t>SN3, SN4, SN5</t>
  </si>
  <si>
    <t>LEV1, LEV2</t>
  </si>
  <si>
    <t>LEV3, LEV5</t>
  </si>
  <si>
    <t>LEV1, LEV2, LEV3, LEV4, LEV5</t>
  </si>
  <si>
    <t>FIN1</t>
  </si>
  <si>
    <t>FIN2</t>
  </si>
  <si>
    <t>FIN3</t>
  </si>
  <si>
    <t>FIN4</t>
  </si>
  <si>
    <t>FIN5</t>
  </si>
  <si>
    <t>FIN-R1</t>
  </si>
  <si>
    <t>FIN-R2</t>
  </si>
  <si>
    <t>FIN -R3</t>
  </si>
  <si>
    <t>FIN-R4</t>
  </si>
  <si>
    <t>FIN-R5</t>
  </si>
  <si>
    <t>PAT1</t>
  </si>
  <si>
    <t>PAT2</t>
  </si>
  <si>
    <t>PAT3</t>
  </si>
  <si>
    <t>PAT4</t>
  </si>
  <si>
    <t>PAT5</t>
  </si>
  <si>
    <t>PAT6</t>
  </si>
  <si>
    <t>PAT7</t>
  </si>
  <si>
    <t>PAT8</t>
  </si>
  <si>
    <t>PAT9</t>
  </si>
  <si>
    <t>PAT10</t>
  </si>
  <si>
    <t>PAT11</t>
  </si>
  <si>
    <t>PAT12</t>
  </si>
  <si>
    <t>PAT13</t>
  </si>
  <si>
    <t>PAT14</t>
  </si>
  <si>
    <t>PAT15</t>
  </si>
  <si>
    <t>PAT16</t>
  </si>
  <si>
    <t>PAT-R1</t>
  </si>
  <si>
    <t>PAT-R2</t>
  </si>
  <si>
    <t>PAT-R3</t>
  </si>
  <si>
    <t>PAT-R4</t>
  </si>
  <si>
    <t>PAT-R5</t>
  </si>
  <si>
    <t>Opmerkingen</t>
  </si>
  <si>
    <t>WR1</t>
  </si>
  <si>
    <t>WR2</t>
  </si>
  <si>
    <t>WR3</t>
  </si>
  <si>
    <t>WR4</t>
  </si>
  <si>
    <t>WR5</t>
  </si>
  <si>
    <t>WR6</t>
  </si>
  <si>
    <t>WR7</t>
  </si>
  <si>
    <t>WR8</t>
  </si>
  <si>
    <t>WR9</t>
  </si>
  <si>
    <t>WR-R1</t>
  </si>
  <si>
    <t>WR-R2</t>
  </si>
  <si>
    <t>WR-R3</t>
  </si>
  <si>
    <t>WR-R4</t>
  </si>
  <si>
    <t>WR-R5</t>
  </si>
  <si>
    <t>WR-R6</t>
  </si>
  <si>
    <t>WR-R7</t>
  </si>
  <si>
    <t>WR-R8</t>
  </si>
  <si>
    <t>WR-R9</t>
  </si>
  <si>
    <t>De instelling organiseert haar zorg efficiënt door indirecte communicatie via e-consult</t>
  </si>
  <si>
    <t>Lagere zorgkosten</t>
  </si>
  <si>
    <t>Schadelast op verschillende aggregatieniveaus</t>
  </si>
  <si>
    <t>Hogere kwaliteit van zorg</t>
  </si>
  <si>
    <t>Naleving kwaliteitsrichtlijnen, CQ index</t>
  </si>
  <si>
    <t>Betere toegankelijkheid, betere informatie (op maat), betere service</t>
  </si>
  <si>
    <t>FIN2, 3</t>
  </si>
  <si>
    <t>Tevredenheidsonderzoek zorg, CQ index</t>
  </si>
  <si>
    <t>Lagere proceskosten, betere bereikbaarheid</t>
  </si>
  <si>
    <t>Interne kosten, doorlooptijd, responstijd</t>
  </si>
  <si>
    <t>Meer waardering voor activiteiten zorgverzekeraar door zorgvragers, zorgverleners, beleidsmakers</t>
  </si>
  <si>
    <t>Tevredenheidsonderzoek zorgverzekeraar, klantenbinding</t>
  </si>
  <si>
    <t>Meer regie/controle</t>
  </si>
  <si>
    <t>Tijdswinst</t>
  </si>
  <si>
    <t>PAT-R6</t>
  </si>
  <si>
    <t>Gemak</t>
  </si>
  <si>
    <t>PAT-R7</t>
  </si>
  <si>
    <t xml:space="preserve">Gewenste relatie met zorgverleners </t>
  </si>
  <si>
    <t>PAT-R8</t>
  </si>
  <si>
    <t>Meer tijd voor niet-aandoening specifieke aspecten zorg en gezondheid bij contact zorgverleners</t>
  </si>
  <si>
    <t>Patiënt kan snel/gemakkelijk informatie over medische gegevens bekijken</t>
  </si>
  <si>
    <t>Patiënt kan tijd besparen bij het maken van afspraken met zorgverlener(s)</t>
  </si>
  <si>
    <t>Patiënt bespaart tijd doordat online gereageerd kan worden op vragen van zorgverlener</t>
  </si>
  <si>
    <t>Patiënt krijgt actieve rol in het genezingsproces</t>
  </si>
  <si>
    <t>Patiënt heeft informatie beschikbaar om te gebruiken voor second opinion</t>
  </si>
  <si>
    <t xml:space="preserve">Patiënt kan gemakkelijk herhaalmedicatie aanvragen </t>
  </si>
  <si>
    <t>Patiënt heeft meer gemoedsrust als zorgverleners het proces kunnen volgen</t>
  </si>
  <si>
    <t>Patiënt kan gebruik maken van een zorgverlener als (online) personal coach</t>
  </si>
  <si>
    <t>PAT17</t>
  </si>
  <si>
    <t>Patiënt kan familielid of mantelzorger laten meekijken naar medische informatie</t>
  </si>
  <si>
    <t>PAT18</t>
  </si>
  <si>
    <t>PAT19</t>
  </si>
  <si>
    <t>Uitkomsten CQ index, gebruikersonderzoek etc..         &amp;  Feitelijk gebruik online diensten</t>
  </si>
  <si>
    <t>Het aantal mantelzorg contacten</t>
  </si>
  <si>
    <t>Het aantal mantelzorg uren</t>
  </si>
  <si>
    <t>0-meting</t>
  </si>
  <si>
    <t>Periode 1</t>
  </si>
  <si>
    <t>Periode 2</t>
  </si>
  <si>
    <t>Periode 3</t>
  </si>
  <si>
    <t>Periode 4</t>
  </si>
  <si>
    <t>Patiënt en e-Health | De business case</t>
  </si>
  <si>
    <t>Individuele Zorgverlener</t>
  </si>
  <si>
    <t>Waarde (€)</t>
  </si>
  <si>
    <t>W&amp;R</t>
  </si>
  <si>
    <t>Sociaal Netwerk</t>
  </si>
  <si>
    <t>Fiancier</t>
  </si>
  <si>
    <t>Patiënt</t>
  </si>
  <si>
    <t>PAT-Totaal</t>
  </si>
  <si>
    <t>SN-Totaal</t>
  </si>
  <si>
    <t>IND-Totaal</t>
  </si>
  <si>
    <t>INS-Totaal</t>
  </si>
  <si>
    <t>Financier</t>
  </si>
  <si>
    <t>FIN-Totaal</t>
  </si>
  <si>
    <t>LEV-Totaal</t>
  </si>
  <si>
    <t>W&amp;R-Totaal</t>
  </si>
  <si>
    <t>Impact e-Health project</t>
  </si>
  <si>
    <t>Alle Stakeholders</t>
  </si>
  <si>
    <t>Totaal</t>
  </si>
  <si>
    <t>RESULTAAT</t>
  </si>
  <si>
    <t>IMPACT</t>
  </si>
  <si>
    <t>Indicator</t>
  </si>
  <si>
    <t>W&amp;R Totaal</t>
  </si>
  <si>
    <t>Patiënt kan betrouwbare algemene informatie over aandoeningen gemakkelijk tot zich nemen (voor, tijdens en na behandeling)</t>
  </si>
  <si>
    <t>Medische informatie over patiënt is beschikbaar, op ieder moment en op iedere plaats</t>
  </si>
  <si>
    <t>Patiënt bespaart tijd en geld omdat communicatie (e-consult, e-mail) met zorgverlener online mogelijk is</t>
  </si>
  <si>
    <t>Patiënt krijgt betere begeleiding door zorgverlener door dagelijkse metingen in te voeren</t>
  </si>
  <si>
    <t>Patiënt krijgt snellere reactie van zorgverlener(s) bij eventuele afwijkende meetwaarden</t>
  </si>
  <si>
    <t>Patiënt heeft continue begeleiding van zorgverlener(s) in plaats van verspreide consulten</t>
  </si>
  <si>
    <t>Patiënt krijgt tools voor zelfmanagement gezondheid en zorg</t>
  </si>
  <si>
    <t>Patiënt heeft de mogelijkheid tot het verzamelen van informatie van meerdere zorgverleners en gegevensbronnen op één plaats</t>
  </si>
  <si>
    <t>Patiënt heeft een compleet overzicht van alle gezondheids issues (bijvoorbeeld start bij geboorte, consultatiebureau) waardoor betere diagnostiek mogelijk is</t>
  </si>
  <si>
    <t>Patiënt kan samen met zorgverleners diverse herinneringsdiensten voor allerlei activiteiten instellen</t>
  </si>
  <si>
    <t>Het sociaal netwerk kan het inschakelen van hulp anders organiseren</t>
  </si>
  <si>
    <t>Het sociaal netwerk is meer betrokken bij de zorgverlening aan de patiënt</t>
  </si>
  <si>
    <t>Mogelijkheden voor contact en communicatie veranderen in het sociaal netwerk van de patiënt</t>
  </si>
  <si>
    <t>De kwaliteit en hoeveelheid informatie rond de patiënt, in het sociaal netwerk verandert</t>
  </si>
  <si>
    <t>De hoeveelheid beschikbare informatie rond de patiënt, in het sociaal netwerk verandert</t>
  </si>
  <si>
    <t>De soort hulp die verleent kan worden door het sociaal netwerk aan de patiënt verandert</t>
  </si>
  <si>
    <t>De frequentie waarmee het sociaal netwerk betrokken is verandert</t>
  </si>
  <si>
    <t xml:space="preserve">Mijn persoonlijk contact met cliënten/patiënten verandert </t>
  </si>
  <si>
    <t xml:space="preserve">Ik verzakelijk mijn dossierregistratie omdat de  inzage heeft in het dossier </t>
  </si>
  <si>
    <t>Ik heb tijdwinst doordat ik geen of niet opnieuw kwijtgeraakte afspraken- of controlekaarten (zoals zwangerschapskaart/trombose e.d.) hoef uit te geven omdat cliënt/patiënt dit zelf digitaal in kan zien</t>
  </si>
  <si>
    <t xml:space="preserve">Ik heb training nodig voor het gebruik van een patiëntportaal en eHealthdiensten </t>
  </si>
  <si>
    <t xml:space="preserve">Ik kan meer preventie-informatie bieden door juiste online informatieverschaffing </t>
  </si>
  <si>
    <t>De leverancier moet systemen leveren die open zijn en met elkaar verbonden</t>
  </si>
  <si>
    <t>Integratie vraagstukken bij implementatie van systemen verandert, de leverancier moet meer samenwerken</t>
  </si>
  <si>
    <t>Soort gebruikers van systemen verandert en daardoor de soort support te leveren door de leverancier</t>
  </si>
  <si>
    <t>Samenwerking rond verdere ontwikkeling van systemen verandert en leveranciers moeten samenwerken en ontwikkelen</t>
  </si>
  <si>
    <t>Contracten voor systemen veranderen, door veranderde doelgroepen en verantwoordelijkheden zal de leverancier in de contracten en diensten daarop in moeten spelen</t>
  </si>
  <si>
    <t>De instelling sluit aan op de behoefte van de patiënt om zorg na kantooruren te regelen</t>
  </si>
  <si>
    <t>De instelling verhoogt de telefonische bereikbaarheid door online afspraken aan te bieden</t>
  </si>
  <si>
    <t>De instelling organiseert haar zorg efficiënt omdat het aantal herhaalbezoeken wordt verminderd door e-consult</t>
  </si>
  <si>
    <t>De patiënttevredenheid neemt toe door online informatie 'op maat' aan te bieden</t>
  </si>
  <si>
    <t>De praktijk ontvangt hogere vergoeding per patiënt door te voldoen aan Pluspakketmodule van verzekeraar (door eConsult, e-Afspraak en digitaal herhaalrecept aanvragen)</t>
  </si>
  <si>
    <t xml:space="preserve">De instelling betaalt extra bedrag per cliënt/patiënt voor patiëntportaal </t>
  </si>
  <si>
    <t>De instelling ontvangt geen financiële bijdrage van de zorgverzekeraar omdat er geen face- to-face contact is</t>
  </si>
  <si>
    <t>De instelling bespaart kosten door substitutie van (gedeeltelijk) fysiek contact door telezorg bij chronische cliënten/patiënten online afspraken maken</t>
  </si>
  <si>
    <t xml:space="preserve">Het aantal gebruikers van het patiëntportaal stijgt ieder jaar ten opzichte van het voorgaande jaar </t>
  </si>
  <si>
    <t>Het aantal ziekenhuisopnames wordt vermindert door therapietrouwe, betrokken patiënten door inzet van telezorg en telemonitoring</t>
  </si>
  <si>
    <t>Zorgverzekeraar: verandering zorgkosten cq. schadelast van gecontracteerde zorg</t>
  </si>
  <si>
    <t>Zorgverzekeraar: verandering kwaliteit van gecontracteerde zorg</t>
  </si>
  <si>
    <t>Zorgverzekeraar: verandering imago cq. invulling aan maatschappelijke rol</t>
  </si>
  <si>
    <t>Zorgverzekeraar: verandering serviceaspecten van gecontracteerde zorg (toegankelijkheid, informatie, personalisatie)</t>
  </si>
  <si>
    <t>Zorgverzekeraar: verandering interne administratieve processen en bereikbaarheid</t>
  </si>
  <si>
    <t>Inventariseren knelpunten in bestaande privacywetgeving</t>
  </si>
  <si>
    <t>Inventariseren knelpunten in bestaande wet- en regelgeving voor online zorgverlener-zorgverlener contact</t>
  </si>
  <si>
    <t>Inventariseren knelpunten in bestaande wet- en regelgeving voor social media</t>
  </si>
  <si>
    <t>Inventariseren knelpunten in bestaande wet- en regelgeving voor review sites (naming &amp; shaming)</t>
  </si>
  <si>
    <t>Inventariseren knelpunten in bestaande wet- en regelgeving voor mobiele medische apps</t>
  </si>
  <si>
    <t>Inventariseren knelpunten in bestaande wet- en regelgeving voor online arts-patiënt contact</t>
  </si>
  <si>
    <t>Inventariseren knelpunten in bestaande wet- en regelgeving voor toegang patiënt tot patiëntportalen</t>
  </si>
  <si>
    <t>Inventariseren knelpunten in bestaande wet- en regelgeving voor PGD's (persoonlijke gezondheidsdossiers)</t>
  </si>
  <si>
    <t>Beter geïnformeerd over eigen zorg en gezondheid</t>
  </si>
  <si>
    <t>Meer keuze om zorg op maat in te richten (i.s.m. sociale netwerk)</t>
  </si>
  <si>
    <t>Minder ongerustheid bij patiënt (en familie)</t>
  </si>
  <si>
    <t>Actieve deelname in de behandeling van het Sociaal netwerk - eenvoudiger bij te schakelen</t>
  </si>
  <si>
    <t>Zorgconsumptie van het totale patiëntsysteem verandert.</t>
  </si>
  <si>
    <t>De autonome draagkracht van het totaal patiëntsysteem verandert.</t>
  </si>
  <si>
    <t>Klantenbinding en -service</t>
  </si>
  <si>
    <t>Er worden meer patiënten behandeld in dezelfde tijd</t>
  </si>
  <si>
    <t xml:space="preserve">Break-even punt investering </t>
  </si>
  <si>
    <t>Toename complexiteit en druk op support voor gebruikers</t>
  </si>
  <si>
    <t>Toename structurele contractwaarde door toenemende integratie</t>
  </si>
  <si>
    <t>Toename structurele contractwaarde door toenemende support en urgentie daarvan</t>
  </si>
  <si>
    <t>Compliance met bestaande wet- en regelgeving voor online arts-patiënt contact</t>
  </si>
  <si>
    <t>Compliance met bestaande wet- en regelgeving voor toegang patiënt tot patiëntportalen</t>
  </si>
  <si>
    <t>Compliance met bestaande wet- en regelgeving voor PGD's (persoonlijke gezondheidsdossiers)</t>
  </si>
  <si>
    <t>Positief</t>
  </si>
</sst>
</file>

<file path=xl/styles.xml><?xml version="1.0" encoding="utf-8"?>
<styleSheet xmlns="http://schemas.openxmlformats.org/spreadsheetml/2006/main">
  <numFmts count="2">
    <numFmt numFmtId="8" formatCode="&quot;€&quot;\ #,##0.00_-;[Red]&quot;€&quot;\ #,##0.00\-"/>
    <numFmt numFmtId="44" formatCode="_-&quot;€&quot;\ * #,##0.00_-;_-&quot;€&quot;\ * #,##0.00\-;_-&quot;€&quot;\ * &quot;-&quot;??_-;_-@_-"/>
  </numFmts>
  <fonts count="14">
    <font>
      <sz val="12"/>
      <color theme="1"/>
      <name val="Calibri"/>
      <family val="2"/>
      <scheme val="minor"/>
    </font>
    <font>
      <sz val="12"/>
      <color theme="1"/>
      <name val="Calibri"/>
      <family val="2"/>
      <scheme val="minor"/>
    </font>
    <font>
      <b/>
      <sz val="12"/>
      <color theme="1"/>
      <name val="Optima"/>
    </font>
    <font>
      <sz val="12"/>
      <color theme="1"/>
      <name val="Optima"/>
    </font>
    <font>
      <sz val="12"/>
      <color rgb="FF000000"/>
      <name val="Optima"/>
    </font>
    <font>
      <b/>
      <i/>
      <sz val="12"/>
      <color rgb="FFFF0000"/>
      <name val="Optima"/>
    </font>
    <font>
      <sz val="12"/>
      <color rgb="FF666666"/>
      <name val="Tahoma"/>
      <family val="2"/>
    </font>
    <font>
      <sz val="12"/>
      <name val="Optima"/>
    </font>
    <font>
      <i/>
      <sz val="10"/>
      <color theme="1"/>
      <name val="Optima"/>
    </font>
    <font>
      <u/>
      <sz val="12"/>
      <color theme="10"/>
      <name val="Calibri"/>
      <family val="2"/>
      <scheme val="minor"/>
    </font>
    <font>
      <u/>
      <sz val="12"/>
      <color theme="11"/>
      <name val="Calibri"/>
      <family val="2"/>
      <scheme val="minor"/>
    </font>
    <font>
      <b/>
      <sz val="12"/>
      <color theme="0"/>
      <name val="Optima"/>
    </font>
    <font>
      <sz val="12"/>
      <color theme="0"/>
      <name val="Optima"/>
    </font>
    <font>
      <b/>
      <sz val="12"/>
      <name val="Optima"/>
    </font>
  </fonts>
  <fills count="5">
    <fill>
      <patternFill patternType="none"/>
    </fill>
    <fill>
      <patternFill patternType="gray125"/>
    </fill>
    <fill>
      <patternFill patternType="solid">
        <fgColor theme="2" tint="-0.249977111117893"/>
        <bgColor indexed="64"/>
      </patternFill>
    </fill>
    <fill>
      <patternFill patternType="solid">
        <fgColor theme="0" tint="-0.14999847407452621"/>
        <bgColor indexed="64"/>
      </patternFill>
    </fill>
    <fill>
      <patternFill patternType="solid">
        <fgColor theme="5"/>
        <bgColor indexed="64"/>
      </patternFill>
    </fill>
  </fills>
  <borders count="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double">
        <color auto="1"/>
      </left>
      <right/>
      <top/>
      <bottom/>
      <diagonal/>
    </border>
    <border>
      <left/>
      <right/>
      <top/>
      <bottom style="double">
        <color auto="1"/>
      </bottom>
      <diagonal/>
    </border>
    <border>
      <left style="thin">
        <color auto="1"/>
      </left>
      <right/>
      <top/>
      <bottom style="double">
        <color auto="1"/>
      </bottom>
      <diagonal/>
    </border>
    <border>
      <left style="double">
        <color auto="1"/>
      </left>
      <right/>
      <top/>
      <bottom style="double">
        <color auto="1"/>
      </bottom>
      <diagonal/>
    </border>
  </borders>
  <cellStyleXfs count="144">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44" fontId="1"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65">
    <xf numFmtId="0" fontId="0" fillId="0" borderId="0" xfId="0"/>
    <xf numFmtId="0" fontId="2" fillId="2" borderId="0" xfId="0" applyFont="1" applyFill="1" applyAlignment="1">
      <alignment vertical="center" wrapText="1"/>
    </xf>
    <xf numFmtId="0" fontId="3" fillId="2" borderId="0" xfId="0" applyFont="1" applyFill="1" applyAlignment="1">
      <alignment vertical="center" wrapText="1"/>
    </xf>
    <xf numFmtId="0" fontId="3" fillId="0" borderId="0" xfId="0" applyFont="1" applyAlignment="1">
      <alignment vertical="center" wrapText="1"/>
    </xf>
    <xf numFmtId="0" fontId="3" fillId="0" borderId="0" xfId="0" applyFont="1" applyBorder="1" applyAlignment="1">
      <alignment horizontal="center" vertical="center" wrapText="1"/>
    </xf>
    <xf numFmtId="0" fontId="3" fillId="0" borderId="0" xfId="0" quotePrefix="1" applyFont="1" applyAlignment="1">
      <alignment vertical="center" wrapText="1"/>
    </xf>
    <xf numFmtId="0" fontId="4" fillId="0" borderId="0" xfId="0" applyFont="1" applyAlignment="1">
      <alignment vertical="center" wrapText="1"/>
    </xf>
    <xf numFmtId="0" fontId="3" fillId="2" borderId="0" xfId="0" applyFont="1" applyFill="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horizontal="justify" vertical="center"/>
    </xf>
    <xf numFmtId="0" fontId="3" fillId="0" borderId="0"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2" fillId="2" borderId="0" xfId="0" applyFont="1" applyFill="1" applyBorder="1" applyAlignment="1">
      <alignment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3" fillId="2" borderId="5" xfId="0" applyFont="1" applyFill="1" applyBorder="1" applyAlignment="1">
      <alignment vertical="center" wrapText="1"/>
    </xf>
    <xf numFmtId="0" fontId="12" fillId="2" borderId="0" xfId="0" applyFont="1" applyFill="1" applyBorder="1" applyAlignment="1">
      <alignment horizontal="center" vertical="center" wrapText="1"/>
    </xf>
    <xf numFmtId="0" fontId="12" fillId="2" borderId="0" xfId="0" applyFont="1" applyFill="1" applyBorder="1" applyAlignment="1">
      <alignment vertical="center" wrapText="1"/>
    </xf>
    <xf numFmtId="0" fontId="12" fillId="2" borderId="0" xfId="0" applyFont="1" applyFill="1" applyAlignment="1">
      <alignment vertical="center" wrapText="1"/>
    </xf>
    <xf numFmtId="8" fontId="12" fillId="2" borderId="0" xfId="29" applyNumberFormat="1" applyFont="1" applyFill="1" applyBorder="1" applyAlignment="1">
      <alignment horizontal="center" vertical="center" wrapText="1"/>
    </xf>
    <xf numFmtId="8" fontId="2" fillId="2" borderId="5" xfId="29" applyNumberFormat="1" applyFont="1" applyFill="1" applyBorder="1" applyAlignment="1">
      <alignment horizontal="center" vertical="center" wrapText="1"/>
    </xf>
    <xf numFmtId="8" fontId="3" fillId="0" borderId="0" xfId="29" applyNumberFormat="1" applyFont="1" applyFill="1" applyBorder="1" applyAlignment="1">
      <alignment horizontal="center" vertical="center" wrapText="1"/>
    </xf>
    <xf numFmtId="8" fontId="3" fillId="0" borderId="0" xfId="29" applyNumberFormat="1" applyFont="1" applyAlignment="1">
      <alignment horizontal="center" vertical="center" wrapText="1"/>
    </xf>
    <xf numFmtId="8" fontId="3" fillId="0" borderId="0" xfId="29" applyNumberFormat="1" applyFont="1" applyBorder="1" applyAlignment="1">
      <alignment horizontal="center" vertical="center" wrapText="1"/>
    </xf>
    <xf numFmtId="8" fontId="2" fillId="2" borderId="0" xfId="29" applyNumberFormat="1" applyFont="1" applyFill="1" applyBorder="1" applyAlignment="1">
      <alignment horizontal="center" vertical="center" wrapText="1"/>
    </xf>
    <xf numFmtId="0" fontId="12" fillId="2" borderId="3" xfId="0" applyFont="1" applyFill="1" applyBorder="1" applyAlignment="1">
      <alignment vertical="center" wrapText="1"/>
    </xf>
    <xf numFmtId="0" fontId="2" fillId="2" borderId="6" xfId="0" applyFont="1" applyFill="1" applyBorder="1" applyAlignment="1">
      <alignment vertical="center" wrapText="1"/>
    </xf>
    <xf numFmtId="0" fontId="3" fillId="0" borderId="3" xfId="0" applyFont="1" applyFill="1" applyBorder="1" applyAlignment="1">
      <alignment vertical="center" wrapText="1"/>
    </xf>
    <xf numFmtId="0" fontId="3" fillId="0" borderId="3" xfId="0" applyFont="1" applyBorder="1" applyAlignment="1">
      <alignment vertical="center" wrapText="1"/>
    </xf>
    <xf numFmtId="0" fontId="3" fillId="3" borderId="0" xfId="0" applyFont="1" applyFill="1" applyBorder="1" applyAlignment="1">
      <alignment vertical="center" wrapText="1"/>
    </xf>
    <xf numFmtId="0" fontId="3" fillId="3" borderId="0" xfId="0" applyFont="1" applyFill="1" applyBorder="1" applyAlignment="1">
      <alignment horizontal="center" vertical="center" wrapText="1"/>
    </xf>
    <xf numFmtId="8" fontId="3" fillId="3" borderId="0" xfId="29" applyNumberFormat="1" applyFont="1" applyFill="1" applyBorder="1" applyAlignment="1">
      <alignment horizontal="center" vertical="center" wrapText="1"/>
    </xf>
    <xf numFmtId="0" fontId="3" fillId="3" borderId="3" xfId="0" applyFont="1" applyFill="1" applyBorder="1" applyAlignment="1">
      <alignment vertical="center" wrapText="1"/>
    </xf>
    <xf numFmtId="0" fontId="3" fillId="3" borderId="0" xfId="0" applyFont="1" applyFill="1" applyAlignment="1">
      <alignment vertical="center" wrapText="1"/>
    </xf>
    <xf numFmtId="0" fontId="2" fillId="0" borderId="3" xfId="0" applyFont="1" applyFill="1" applyBorder="1" applyAlignment="1">
      <alignment vertical="center" wrapText="1"/>
    </xf>
    <xf numFmtId="0" fontId="2" fillId="0" borderId="0" xfId="0" applyFont="1" applyAlignment="1">
      <alignment vertical="center" wrapText="1"/>
    </xf>
    <xf numFmtId="0" fontId="11" fillId="4" borderId="0" xfId="0" applyFont="1" applyFill="1" applyBorder="1" applyAlignment="1">
      <alignment vertical="center" wrapText="1"/>
    </xf>
    <xf numFmtId="0" fontId="13" fillId="2" borderId="5" xfId="0" applyFont="1" applyFill="1" applyBorder="1" applyAlignment="1">
      <alignment horizontal="left" vertical="center" wrapText="1"/>
    </xf>
    <xf numFmtId="8" fontId="13" fillId="2" borderId="5" xfId="29" applyNumberFormat="1" applyFont="1" applyFill="1" applyBorder="1" applyAlignment="1">
      <alignment horizontal="left" vertical="center" wrapText="1"/>
    </xf>
    <xf numFmtId="0" fontId="13" fillId="2" borderId="5" xfId="0" applyFont="1" applyFill="1" applyBorder="1" applyAlignment="1">
      <alignment vertical="center" wrapText="1"/>
    </xf>
    <xf numFmtId="8" fontId="12" fillId="2" borderId="0" xfId="0" applyNumberFormat="1" applyFont="1" applyFill="1" applyAlignment="1">
      <alignment horizontal="right" vertical="center" wrapText="1"/>
    </xf>
    <xf numFmtId="8" fontId="13" fillId="2" borderId="5" xfId="0" applyNumberFormat="1" applyFont="1" applyFill="1" applyBorder="1" applyAlignment="1">
      <alignment horizontal="right" vertical="center" wrapText="1"/>
    </xf>
    <xf numFmtId="8" fontId="3" fillId="0" borderId="0" xfId="0" applyNumberFormat="1" applyFont="1" applyAlignment="1">
      <alignment horizontal="right" vertical="center" wrapText="1"/>
    </xf>
    <xf numFmtId="8" fontId="12" fillId="2" borderId="4" xfId="0" applyNumberFormat="1" applyFont="1" applyFill="1" applyBorder="1" applyAlignment="1">
      <alignment horizontal="right" vertical="center" wrapText="1"/>
    </xf>
    <xf numFmtId="8" fontId="13" fillId="2" borderId="7" xfId="0" applyNumberFormat="1" applyFont="1" applyFill="1" applyBorder="1" applyAlignment="1">
      <alignment horizontal="right" vertical="center" wrapText="1"/>
    </xf>
    <xf numFmtId="8" fontId="3" fillId="0" borderId="4" xfId="0" applyNumberFormat="1" applyFont="1" applyBorder="1" applyAlignment="1">
      <alignment horizontal="right" vertical="center" wrapText="1"/>
    </xf>
    <xf numFmtId="8" fontId="3" fillId="3" borderId="4" xfId="0" applyNumberFormat="1" applyFont="1" applyFill="1" applyBorder="1" applyAlignment="1">
      <alignment horizontal="right" vertical="center" wrapText="1"/>
    </xf>
    <xf numFmtId="8" fontId="3" fillId="3" borderId="0" xfId="0" applyNumberFormat="1" applyFont="1" applyFill="1" applyAlignment="1">
      <alignment horizontal="right" vertical="center" wrapText="1"/>
    </xf>
    <xf numFmtId="8" fontId="12" fillId="2" borderId="0" xfId="0" applyNumberFormat="1" applyFont="1" applyFill="1" applyBorder="1" applyAlignment="1">
      <alignment horizontal="right" vertical="center" wrapText="1"/>
    </xf>
    <xf numFmtId="8" fontId="3" fillId="0" borderId="0" xfId="0" applyNumberFormat="1" applyFont="1" applyBorder="1" applyAlignment="1">
      <alignment horizontal="right" vertical="center" wrapText="1"/>
    </xf>
    <xf numFmtId="8" fontId="3" fillId="3" borderId="0" xfId="0" applyNumberFormat="1" applyFont="1" applyFill="1" applyBorder="1" applyAlignment="1">
      <alignment horizontal="right" vertical="center" wrapText="1"/>
    </xf>
    <xf numFmtId="0" fontId="12" fillId="2" borderId="4" xfId="0" applyFont="1" applyFill="1" applyBorder="1" applyAlignment="1">
      <alignment vertical="center" wrapText="1"/>
    </xf>
    <xf numFmtId="0" fontId="13" fillId="2" borderId="7" xfId="0" applyFont="1" applyFill="1" applyBorder="1" applyAlignment="1">
      <alignment vertical="center" wrapText="1"/>
    </xf>
    <xf numFmtId="0" fontId="3" fillId="3" borderId="4" xfId="0" applyFont="1" applyFill="1" applyBorder="1" applyAlignment="1">
      <alignment vertical="center" wrapText="1"/>
    </xf>
    <xf numFmtId="8" fontId="2" fillId="2" borderId="4" xfId="0" applyNumberFormat="1" applyFont="1" applyFill="1" applyBorder="1" applyAlignment="1">
      <alignment vertical="center" wrapText="1"/>
    </xf>
    <xf numFmtId="8" fontId="2" fillId="2" borderId="0" xfId="0" applyNumberFormat="1" applyFont="1" applyFill="1" applyAlignment="1">
      <alignment vertical="center" wrapText="1"/>
    </xf>
    <xf numFmtId="0" fontId="2" fillId="2" borderId="4" xfId="0" applyFont="1" applyFill="1" applyBorder="1" applyAlignment="1">
      <alignment vertical="center" wrapText="1"/>
    </xf>
    <xf numFmtId="0" fontId="11" fillId="2" borderId="0" xfId="0" applyFont="1" applyFill="1" applyBorder="1" applyAlignment="1">
      <alignment horizontal="left" vertical="center" wrapText="1"/>
    </xf>
    <xf numFmtId="0" fontId="5" fillId="0" borderId="1" xfId="0" quotePrefix="1" applyFont="1" applyBorder="1" applyAlignment="1">
      <alignment horizontal="center" vertical="center" wrapText="1"/>
    </xf>
    <xf numFmtId="0" fontId="5" fillId="0" borderId="2" xfId="0" applyFont="1" applyBorder="1" applyAlignment="1">
      <alignment horizontal="center" vertical="center" wrapText="1"/>
    </xf>
  </cellXfs>
  <cellStyles count="144">
    <cellStyle name="Gevolgde hyperlink" xfId="2" builtinId="9" hidden="1"/>
    <cellStyle name="Gevolgde hyperlink" xfId="4" builtinId="9" hidden="1"/>
    <cellStyle name="Gevolgde hyperlink" xfId="6" builtinId="9" hidden="1"/>
    <cellStyle name="Gevolgde hyperlink" xfId="8" builtinId="9" hidden="1"/>
    <cellStyle name="Gevolgde hyperlink" xfId="10" builtinId="9" hidden="1"/>
    <cellStyle name="Gevolgde hyperlink" xfId="12" builtinId="9" hidden="1"/>
    <cellStyle name="Gevolgde hyperlink" xfId="14" builtinId="9" hidden="1"/>
    <cellStyle name="Gevolgde hyperlink" xfId="16" builtinId="9" hidden="1"/>
    <cellStyle name="Gevolgde hyperlink" xfId="18" builtinId="9" hidden="1"/>
    <cellStyle name="Gevolgde hyperlink" xfId="20" builtinId="9" hidden="1"/>
    <cellStyle name="Gevolgde hyperlink" xfId="22" builtinId="9" hidden="1"/>
    <cellStyle name="Gevolgde hyperlink" xfId="24" builtinId="9" hidden="1"/>
    <cellStyle name="Gevolgde hyperlink" xfId="26" builtinId="9" hidden="1"/>
    <cellStyle name="Gevolgde hyperlink" xfId="28" builtinId="9" hidden="1"/>
    <cellStyle name="Gevolgde hyperlink" xfId="31" builtinId="9" hidden="1"/>
    <cellStyle name="Gevolgde hyperlink" xfId="33" builtinId="9" hidden="1"/>
    <cellStyle name="Gevolgde hyperlink" xfId="35" builtinId="9" hidden="1"/>
    <cellStyle name="Gevolgde hyperlink" xfId="37" builtinId="9" hidden="1"/>
    <cellStyle name="Gevolgde hyperlink" xfId="39" builtinId="9" hidden="1"/>
    <cellStyle name="Gevolgde hyperlink" xfId="41" builtinId="9" hidden="1"/>
    <cellStyle name="Gevolgde hyperlink" xfId="43" builtinId="9" hidden="1"/>
    <cellStyle name="Gevolgde hyperlink" xfId="45" builtinId="9" hidden="1"/>
    <cellStyle name="Gevolgde hyperlink" xfId="47" builtinId="9" hidden="1"/>
    <cellStyle name="Gevolgde hyperlink" xfId="49" builtinId="9" hidden="1"/>
    <cellStyle name="Gevolgde hyperlink" xfId="51" builtinId="9" hidden="1"/>
    <cellStyle name="Gevolgde hyperlink" xfId="53" builtinId="9" hidden="1"/>
    <cellStyle name="Gevolgde hyperlink" xfId="55" builtinId="9" hidden="1"/>
    <cellStyle name="Gevolgde hyperlink" xfId="57" builtinId="9" hidden="1"/>
    <cellStyle name="Gevolgde hyperlink" xfId="59" builtinId="9" hidden="1"/>
    <cellStyle name="Gevolgde hyperlink" xfId="61" builtinId="9" hidden="1"/>
    <cellStyle name="Gevolgde hyperlink" xfId="63" builtinId="9" hidden="1"/>
    <cellStyle name="Gevolgde hyperlink" xfId="65" builtinId="9" hidden="1"/>
    <cellStyle name="Gevolgde hyperlink" xfId="67" builtinId="9" hidden="1"/>
    <cellStyle name="Gevolgde hyperlink" xfId="69" builtinId="9" hidden="1"/>
    <cellStyle name="Gevolgde hyperlink" xfId="71" builtinId="9" hidden="1"/>
    <cellStyle name="Gevolgde hyperlink" xfId="73" builtinId="9" hidden="1"/>
    <cellStyle name="Gevolgde hyperlink" xfId="75" builtinId="9" hidden="1"/>
    <cellStyle name="Gevolgde hyperlink" xfId="77" builtinId="9" hidden="1"/>
    <cellStyle name="Gevolgde hyperlink" xfId="79" builtinId="9" hidden="1"/>
    <cellStyle name="Gevolgde hyperlink" xfId="81" builtinId="9" hidden="1"/>
    <cellStyle name="Gevolgde hyperlink" xfId="83" builtinId="9" hidden="1"/>
    <cellStyle name="Gevolgde hyperlink" xfId="85" builtinId="9" hidden="1"/>
    <cellStyle name="Gevolgde hyperlink" xfId="87" builtinId="9" hidden="1"/>
    <cellStyle name="Gevolgde hyperlink" xfId="89" builtinId="9" hidden="1"/>
    <cellStyle name="Gevolgde hyperlink" xfId="91" builtinId="9" hidden="1"/>
    <cellStyle name="Gevolgde hyperlink" xfId="93" builtinId="9" hidden="1"/>
    <cellStyle name="Gevolgde hyperlink" xfId="95" builtinId="9" hidden="1"/>
    <cellStyle name="Gevolgde hyperlink" xfId="97" builtinId="9" hidden="1"/>
    <cellStyle name="Gevolgde hyperlink" xfId="99" builtinId="9" hidden="1"/>
    <cellStyle name="Gevolgde hyperlink" xfId="101" builtinId="9" hidden="1"/>
    <cellStyle name="Gevolgde hyperlink" xfId="103" builtinId="9" hidden="1"/>
    <cellStyle name="Gevolgde hyperlink" xfId="105" builtinId="9" hidden="1"/>
    <cellStyle name="Gevolgde hyperlink" xfId="107" builtinId="9" hidden="1"/>
    <cellStyle name="Gevolgde hyperlink" xfId="109" builtinId="9" hidden="1"/>
    <cellStyle name="Gevolgde hyperlink" xfId="111" builtinId="9" hidden="1"/>
    <cellStyle name="Gevolgde hyperlink" xfId="113" builtinId="9" hidden="1"/>
    <cellStyle name="Gevolgde hyperlink" xfId="115" builtinId="9" hidden="1"/>
    <cellStyle name="Gevolgde hyperlink" xfId="117" builtinId="9" hidden="1"/>
    <cellStyle name="Gevolgde hyperlink" xfId="119" builtinId="9" hidden="1"/>
    <cellStyle name="Gevolgde hyperlink" xfId="121" builtinId="9" hidden="1"/>
    <cellStyle name="Gevolgde hyperlink" xfId="123" builtinId="9" hidden="1"/>
    <cellStyle name="Gevolgde hyperlink" xfId="125" builtinId="9" hidden="1"/>
    <cellStyle name="Gevolgde hyperlink" xfId="127" builtinId="9" hidden="1"/>
    <cellStyle name="Gevolgde hyperlink" xfId="129" builtinId="9" hidden="1"/>
    <cellStyle name="Gevolgde hyperlink" xfId="131" builtinId="9" hidden="1"/>
    <cellStyle name="Gevolgde hyperlink" xfId="133" builtinId="9" hidden="1"/>
    <cellStyle name="Gevolgde hyperlink" xfId="135" builtinId="9" hidden="1"/>
    <cellStyle name="Gevolgde hyperlink" xfId="137" builtinId="9" hidden="1"/>
    <cellStyle name="Gevolgde hyperlink" xfId="139" builtinId="9" hidden="1"/>
    <cellStyle name="Gevolgde hyperlink" xfId="141" builtinId="9" hidden="1"/>
    <cellStyle name="Gevolgde hyperlink" xfId="143"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Standaard" xfId="0" builtinId="0"/>
    <cellStyle name="Valuta" xfId="29" builtinId="4"/>
  </cellStyles>
  <dxfs count="28">
    <dxf>
      <font>
        <b val="0"/>
        <i val="0"/>
        <strike val="0"/>
        <condense val="0"/>
        <extend val="0"/>
        <outline val="0"/>
        <shadow val="0"/>
        <u val="none"/>
        <vertAlign val="baseline"/>
        <sz val="12"/>
        <color rgb="FF000000"/>
        <name val="Optima"/>
        <scheme val="none"/>
      </font>
      <alignment horizontal="general" vertical="center" textRotation="0" wrapText="1" indent="0" relativeIndent="255" justifyLastLine="0" shrinkToFit="0" readingOrder="0"/>
    </dxf>
    <dxf>
      <font>
        <b val="0"/>
        <i val="0"/>
        <strike val="0"/>
        <condense val="0"/>
        <extend val="0"/>
        <outline val="0"/>
        <shadow val="0"/>
        <u val="none"/>
        <vertAlign val="baseline"/>
        <sz val="12"/>
        <color rgb="FF000000"/>
        <name val="Optima"/>
        <scheme val="none"/>
      </font>
      <alignment horizontal="general" vertical="center" textRotation="0" wrapText="1" indent="0" relativeIndent="255" justifyLastLine="0" shrinkToFit="0" readingOrder="0"/>
    </dxf>
    <dxf>
      <font>
        <b val="0"/>
        <i val="0"/>
        <strike val="0"/>
        <condense val="0"/>
        <extend val="0"/>
        <outline val="0"/>
        <shadow val="0"/>
        <u val="none"/>
        <vertAlign val="baseline"/>
        <sz val="12"/>
        <color theme="1"/>
        <name val="Optima"/>
        <scheme val="none"/>
      </font>
      <alignment horizontal="general" vertical="center" textRotation="0" wrapText="1" indent="0" relativeIndent="255" justifyLastLine="0" shrinkToFit="0" readingOrder="0"/>
    </dxf>
    <dxf>
      <font>
        <b val="0"/>
        <i val="0"/>
        <strike val="0"/>
        <condense val="0"/>
        <extend val="0"/>
        <outline val="0"/>
        <shadow val="0"/>
        <u val="none"/>
        <vertAlign val="baseline"/>
        <sz val="12"/>
        <color theme="1"/>
        <name val="Optima"/>
        <scheme val="none"/>
      </font>
      <alignment horizontal="general" vertical="center" textRotation="0" wrapText="1" indent="0" relativeIndent="255" justifyLastLine="0" shrinkToFit="0" readingOrder="0"/>
    </dxf>
    <dxf>
      <font>
        <b val="0"/>
        <i val="0"/>
        <strike val="0"/>
        <condense val="0"/>
        <extend val="0"/>
        <outline val="0"/>
        <shadow val="0"/>
        <u val="none"/>
        <vertAlign val="baseline"/>
        <sz val="12"/>
        <color theme="1"/>
        <name val="Optima"/>
        <scheme val="none"/>
      </font>
      <alignment horizontal="general" vertical="center" textRotation="0" wrapText="1" indent="0" relativeIndent="255" justifyLastLine="0" shrinkToFit="0" readingOrder="0"/>
    </dxf>
    <dxf>
      <font>
        <b val="0"/>
        <i val="0"/>
        <strike val="0"/>
        <condense val="0"/>
        <extend val="0"/>
        <outline val="0"/>
        <shadow val="0"/>
        <u val="none"/>
        <vertAlign val="baseline"/>
        <sz val="12"/>
        <color theme="1"/>
        <name val="Optima"/>
        <scheme val="none"/>
      </font>
      <alignment horizontal="general" vertical="center" textRotation="0" wrapText="1" indent="0" relativeIndent="255" justifyLastLine="0" shrinkToFit="0" readingOrder="0"/>
    </dxf>
    <dxf>
      <font>
        <b val="0"/>
        <i val="0"/>
        <strike val="0"/>
        <condense val="0"/>
        <extend val="0"/>
        <outline val="0"/>
        <shadow val="0"/>
        <u val="none"/>
        <vertAlign val="baseline"/>
        <sz val="12"/>
        <color rgb="FF000000"/>
        <name val="Optima"/>
        <scheme val="none"/>
      </font>
      <alignment horizontal="general" vertical="center" textRotation="0" wrapText="1" indent="0" relativeIndent="255" justifyLastLine="0" shrinkToFit="0" readingOrder="0"/>
    </dxf>
    <dxf>
      <font>
        <b val="0"/>
        <i val="0"/>
        <strike val="0"/>
        <condense val="0"/>
        <extend val="0"/>
        <outline val="0"/>
        <shadow val="0"/>
        <u val="none"/>
        <vertAlign val="baseline"/>
        <sz val="12"/>
        <color theme="1"/>
        <name val="Optima"/>
        <scheme val="none"/>
      </font>
      <alignment horizontal="general" vertical="center" textRotation="0" wrapText="1" indent="0" relativeIndent="255" justifyLastLine="0" shrinkToFit="0" readingOrder="0"/>
    </dxf>
    <dxf>
      <font>
        <b val="0"/>
        <i val="0"/>
        <strike val="0"/>
        <condense val="0"/>
        <extend val="0"/>
        <outline val="0"/>
        <shadow val="0"/>
        <u val="none"/>
        <vertAlign val="baseline"/>
        <sz val="12"/>
        <color theme="1"/>
        <name val="Optima"/>
        <scheme val="none"/>
      </font>
      <alignment horizontal="center" vertical="center" textRotation="0" wrapText="1" indent="0" relativeIndent="255" justifyLastLine="0" shrinkToFit="0" readingOrder="0"/>
    </dxf>
    <dxf>
      <font>
        <b val="0"/>
        <i val="0"/>
        <strike val="0"/>
        <condense val="0"/>
        <extend val="0"/>
        <outline val="0"/>
        <shadow val="0"/>
        <u val="none"/>
        <vertAlign val="baseline"/>
        <sz val="12"/>
        <color theme="1"/>
        <name val="Optima"/>
        <scheme val="none"/>
      </font>
      <alignment horizontal="general" vertical="center" textRotation="0" wrapText="1" indent="0" relativeIndent="255" justifyLastLine="0" shrinkToFit="0" readingOrder="0"/>
    </dxf>
    <dxf>
      <font>
        <b val="0"/>
        <i val="0"/>
        <strike val="0"/>
        <condense val="0"/>
        <extend val="0"/>
        <outline val="0"/>
        <shadow val="0"/>
        <u val="none"/>
        <vertAlign val="baseline"/>
        <sz val="12"/>
        <color theme="1"/>
        <name val="Optima"/>
        <scheme val="none"/>
      </font>
      <alignment horizontal="general" vertical="center" textRotation="0" wrapText="1" indent="0" relativeIndent="255" justifyLastLine="0" shrinkToFit="0" readingOrder="0"/>
    </dxf>
    <dxf>
      <font>
        <b val="0"/>
        <i val="0"/>
        <strike val="0"/>
        <condense val="0"/>
        <extend val="0"/>
        <outline val="0"/>
        <shadow val="0"/>
        <u val="none"/>
        <vertAlign val="baseline"/>
        <sz val="12"/>
        <color theme="1"/>
        <name val="Optima"/>
        <scheme val="none"/>
      </font>
      <alignment horizontal="general" vertical="center" textRotation="0" wrapText="1" indent="0" relativeIndent="255" justifyLastLine="0" shrinkToFit="0" readingOrder="0"/>
    </dxf>
    <dxf>
      <font>
        <b val="0"/>
        <i val="0"/>
        <strike val="0"/>
        <condense val="0"/>
        <extend val="0"/>
        <outline val="0"/>
        <shadow val="0"/>
        <u val="none"/>
        <vertAlign val="baseline"/>
        <sz val="12"/>
        <color theme="1"/>
        <name val="Optima"/>
        <scheme val="none"/>
      </font>
      <alignment horizontal="general" vertical="center" textRotation="0" wrapText="1" indent="0" relativeIndent="255" justifyLastLine="0" shrinkToFit="0" readingOrder="0"/>
    </dxf>
    <dxf>
      <font>
        <b val="0"/>
        <i val="0"/>
        <strike val="0"/>
        <condense val="0"/>
        <extend val="0"/>
        <outline val="0"/>
        <shadow val="0"/>
        <u val="none"/>
        <vertAlign val="baseline"/>
        <sz val="12"/>
        <color theme="1"/>
        <name val="Optima"/>
        <scheme val="none"/>
      </font>
      <fill>
        <patternFill patternType="none">
          <fgColor theme="0" tint="-0.14999847407452621"/>
          <bgColor rgb="FFFFFF00"/>
        </patternFill>
      </fill>
      <alignment horizontal="general" vertical="center" textRotation="0" wrapText="1" indent="0" relativeIndent="255"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Optima"/>
        <scheme val="none"/>
      </font>
      <fill>
        <patternFill patternType="solid">
          <fgColor theme="0" tint="-0.14999847407452621"/>
          <bgColor theme="0" tint="-0.14999847407452621"/>
        </patternFill>
      </fill>
      <alignment horizontal="general" vertical="center" textRotation="0" wrapText="1" indent="0" relativeIndent="255" justifyLastLine="0" shrinkToFit="0" readingOrder="0"/>
    </dxf>
    <dxf>
      <font>
        <b val="0"/>
        <i val="0"/>
        <strike val="0"/>
        <condense val="0"/>
        <extend val="0"/>
        <outline val="0"/>
        <shadow val="0"/>
        <u val="none"/>
        <vertAlign val="baseline"/>
        <sz val="12"/>
        <color theme="1"/>
        <name val="Optima"/>
        <scheme val="none"/>
      </font>
      <numFmt numFmtId="12" formatCode="&quot;€&quot;\ #,##0.00_-;[Red]&quot;€&quot;\ #,##0.00\-"/>
      <fill>
        <patternFill patternType="none">
          <fgColor indexed="64"/>
          <bgColor indexed="65"/>
        </patternFill>
      </fill>
      <alignment horizontal="center" vertical="center" textRotation="0" wrapText="1" indent="0" relativeIndent="255" justifyLastLine="0" shrinkToFit="0" readingOrder="0"/>
    </dxf>
    <dxf>
      <font>
        <b val="0"/>
        <i val="0"/>
        <strike val="0"/>
        <condense val="0"/>
        <extend val="0"/>
        <outline val="0"/>
        <shadow val="0"/>
        <u val="none"/>
        <vertAlign val="baseline"/>
        <sz val="12"/>
        <color theme="1"/>
        <name val="Optima"/>
        <scheme val="none"/>
      </font>
      <fill>
        <patternFill patternType="solid">
          <fgColor theme="0" tint="-0.14999847407452621"/>
          <bgColor theme="0" tint="-0.14999847407452621"/>
        </patternFill>
      </fill>
      <alignment horizontal="center" vertical="center" textRotation="0" wrapText="1" indent="0" relativeIndent="255" justifyLastLine="0" shrinkToFit="0" readingOrder="0"/>
    </dxf>
    <dxf>
      <font>
        <b val="0"/>
        <i val="0"/>
        <strike val="0"/>
        <condense val="0"/>
        <extend val="0"/>
        <outline val="0"/>
        <shadow val="0"/>
        <u val="none"/>
        <vertAlign val="baseline"/>
        <sz val="12"/>
        <color theme="1"/>
        <name val="Optima"/>
        <scheme val="none"/>
      </font>
      <fill>
        <patternFill patternType="none">
          <fgColor theme="0" tint="-0.14999847407452621"/>
          <bgColor rgb="FFFFFF00"/>
        </patternFill>
      </fill>
      <alignment horizontal="center" vertical="center" textRotation="0" wrapText="1" indent="0" relativeIndent="255" justifyLastLine="0" shrinkToFit="0" readingOrder="0"/>
    </dxf>
    <dxf>
      <font>
        <b val="0"/>
        <i val="0"/>
        <strike val="0"/>
        <condense val="0"/>
        <extend val="0"/>
        <outline val="0"/>
        <shadow val="0"/>
        <u val="none"/>
        <vertAlign val="baseline"/>
        <sz val="12"/>
        <color theme="1"/>
        <name val="Optima"/>
        <scheme val="none"/>
      </font>
      <fill>
        <patternFill patternType="solid">
          <fgColor theme="0" tint="-0.14999847407452621"/>
          <bgColor theme="0" tint="-0.14999847407452621"/>
        </patternFill>
      </fill>
      <alignment horizontal="center" vertical="center" textRotation="0" wrapText="1" indent="0" relativeIndent="255" justifyLastLine="0" shrinkToFit="0" readingOrder="0"/>
    </dxf>
    <dxf>
      <font>
        <b val="0"/>
        <i val="0"/>
        <strike val="0"/>
        <condense val="0"/>
        <extend val="0"/>
        <outline val="0"/>
        <shadow val="0"/>
        <u val="none"/>
        <vertAlign val="baseline"/>
        <sz val="12"/>
        <color theme="1"/>
        <name val="Optima"/>
        <scheme val="none"/>
      </font>
      <fill>
        <patternFill patternType="none">
          <fgColor theme="0" tint="-0.14999847407452621"/>
          <bgColor rgb="FFFFFF00"/>
        </patternFill>
      </fill>
      <alignment horizontal="general" vertical="center" textRotation="0" wrapText="1" indent="0" relativeIndent="255" justifyLastLine="0" shrinkToFit="0" readingOrder="0"/>
    </dxf>
    <dxf>
      <font>
        <b val="0"/>
        <i val="0"/>
        <strike val="0"/>
        <condense val="0"/>
        <extend val="0"/>
        <outline val="0"/>
        <shadow val="0"/>
        <u val="none"/>
        <vertAlign val="baseline"/>
        <sz val="12"/>
        <color theme="1"/>
        <name val="Optima"/>
        <scheme val="none"/>
      </font>
      <fill>
        <patternFill patternType="solid">
          <fgColor theme="0" tint="-0.14999847407452621"/>
          <bgColor theme="0" tint="-0.14999847407452621"/>
        </patternFill>
      </fill>
      <alignment horizontal="general" vertical="center" textRotation="0" wrapText="1" indent="0" relativeIndent="255" justifyLastLine="0" shrinkToFit="0" readingOrder="0"/>
    </dxf>
    <dxf>
      <font>
        <b val="0"/>
        <i val="0"/>
        <strike val="0"/>
        <condense val="0"/>
        <extend val="0"/>
        <outline val="0"/>
        <shadow val="0"/>
        <u val="none"/>
        <vertAlign val="baseline"/>
        <sz val="12"/>
        <color theme="1"/>
        <name val="Optima"/>
        <scheme val="none"/>
      </font>
      <fill>
        <patternFill patternType="none">
          <fgColor theme="0" tint="-0.14999847407452621"/>
          <bgColor rgb="FFFFFF00"/>
        </patternFill>
      </fill>
      <alignment horizontal="general" vertical="center" textRotation="0" wrapText="1" indent="0" relativeIndent="255" justifyLastLine="0" shrinkToFit="0" readingOrder="0"/>
    </dxf>
    <dxf>
      <font>
        <b val="0"/>
        <i val="0"/>
        <strike val="0"/>
        <condense val="0"/>
        <extend val="0"/>
        <outline val="0"/>
        <shadow val="0"/>
        <u val="none"/>
        <vertAlign val="baseline"/>
        <sz val="12"/>
        <color theme="1"/>
        <name val="Optima"/>
        <scheme val="none"/>
      </font>
      <fill>
        <patternFill patternType="solid">
          <fgColor theme="0" tint="-0.14999847407452621"/>
          <bgColor theme="0" tint="-0.14999847407452621"/>
        </patternFill>
      </fill>
      <alignment horizontal="general" vertical="center" textRotation="0" wrapText="1" indent="0" relativeIndent="255" justifyLastLine="0" shrinkToFit="0" readingOrder="0"/>
    </dxf>
    <dxf>
      <font>
        <b val="0"/>
        <i val="0"/>
        <strike val="0"/>
        <condense val="0"/>
        <extend val="0"/>
        <outline val="0"/>
        <shadow val="0"/>
        <u val="none"/>
        <vertAlign val="baseline"/>
        <sz val="12"/>
        <color theme="1"/>
        <name val="Optima"/>
        <scheme val="none"/>
      </font>
      <fill>
        <patternFill patternType="none">
          <bgColor rgb="FFFFFF00"/>
        </patternFill>
      </fill>
      <alignment horizontal="general" vertical="center" textRotation="0" wrapText="1" indent="0" relativeIndent="255" justifyLastLine="0" shrinkToFit="0" readingOrder="0"/>
    </dxf>
    <dxf>
      <font>
        <b val="0"/>
        <i val="0"/>
        <strike val="0"/>
        <condense val="0"/>
        <extend val="0"/>
        <outline val="0"/>
        <shadow val="0"/>
        <u val="none"/>
        <vertAlign val="baseline"/>
        <sz val="12"/>
        <color theme="1"/>
        <name val="Optima"/>
        <scheme val="none"/>
      </font>
      <fill>
        <patternFill patternType="solid">
          <fgColor theme="0" tint="-0.14999847407452621"/>
          <bgColor theme="0" tint="-0.14999847407452621"/>
        </patternFill>
      </fill>
      <alignment horizontal="general" vertical="center" textRotation="0" wrapText="1" indent="0" relativeIndent="255" justifyLastLine="0" shrinkToFit="0" readingOrder="0"/>
    </dxf>
    <dxf>
      <border diagonalUp="0" diagonalDown="0">
        <left/>
        <right/>
        <top/>
        <bottom/>
      </border>
    </dxf>
    <dxf>
      <font>
        <b val="0"/>
        <i val="0"/>
        <strike val="0"/>
        <condense val="0"/>
        <extend val="0"/>
        <outline val="0"/>
        <shadow val="0"/>
        <u val="none"/>
        <vertAlign val="baseline"/>
        <sz val="12"/>
        <color theme="1"/>
        <name val="Optima"/>
        <scheme val="none"/>
      </font>
      <fill>
        <patternFill patternType="none">
          <fgColor theme="0" tint="-0.14999847407452621"/>
          <bgColor rgb="FFFFFF00"/>
        </patternFill>
      </fill>
      <alignment horizontal="general" vertical="center" textRotation="0" wrapText="1" indent="0" relativeIndent="255" justifyLastLine="0" shrinkToFit="0" readingOrder="0"/>
    </dxf>
    <dxf>
      <fill>
        <patternFill patternType="none">
          <bgColor rgb="FFFFFF0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id="21" name="Table21" displayName="Table21" ref="A31:F74" headerRowCount="0" totalsRowShown="0" headerRowDxfId="27" dataDxfId="26" tableBorderDxfId="25">
  <tableColumns count="6">
    <tableColumn id="1" name="Individuele Zorgverlener" headerRowDxfId="24" dataDxfId="23"/>
    <tableColumn id="2" name="IND1" headerRowDxfId="22" dataDxfId="21"/>
    <tableColumn id="3" name="Ik verwacht verandering van het aantal 'onterechte' consulten door e-afspraak waarbij geen triage is" headerRowDxfId="20" dataDxfId="19"/>
    <tableColumn id="4" name="Midden" headerRowDxfId="18" dataDxfId="17"/>
    <tableColumn id="6" name="Column2" headerRowDxfId="16" dataDxfId="15">
      <calculatedColumnFormula>SUM(E23:E30)</calculatedColumnFormula>
    </tableColumn>
    <tableColumn id="5" name="Column1" headerRowDxfId="14" dataDxfId="13"/>
  </tableColumns>
  <tableStyleInfo showFirstColumn="0" showLastColumn="0" showRowStripes="0" showColumnStripes="0"/>
</table>
</file>

<file path=xl/tables/table2.xml><?xml version="1.0" encoding="utf-8"?>
<table xmlns="http://schemas.openxmlformats.org/spreadsheetml/2006/main" id="3" name="Table14" displayName="Table14" ref="A4:C11" totalsRowShown="0" headerRowDxfId="12" dataDxfId="11">
  <autoFilter ref="A4:C11"/>
  <tableColumns count="3">
    <tableColumn id="1" name="ID-Impact" dataDxfId="10"/>
    <tableColumn id="2" name="Impact invoering patientenportaal (Business Case)" dataDxfId="9"/>
    <tableColumn id="3" name="Belang" dataDxfId="8"/>
  </tableColumns>
  <tableStyleInfo name="TableStyleLight1" showFirstColumn="0" showLastColumn="0" showRowStripes="1" showColumnStripes="0"/>
</table>
</file>

<file path=xl/tables/table3.xml><?xml version="1.0" encoding="utf-8"?>
<table xmlns="http://schemas.openxmlformats.org/spreadsheetml/2006/main" id="4" name="Table135" displayName="Table135" ref="A4:F9" totalsRowShown="0" headerRowDxfId="7" dataDxfId="6">
  <autoFilter ref="A4:F9"/>
  <tableColumns count="6">
    <tableColumn id="1" name="ID-Resultaat" dataDxfId="5"/>
    <tableColumn id="2" name="Omschrijving van het resultaat" dataDxfId="4"/>
    <tableColumn id="3" name="Belang" dataDxfId="3"/>
    <tableColumn id="6" name="Effect" dataDxfId="2"/>
    <tableColumn id="4" name="ID-Doel" dataDxfId="1"/>
    <tableColumn id="5" name="Indicatore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dimension ref="A1:F74"/>
  <sheetViews>
    <sheetView tabSelected="1" topLeftCell="A22" workbookViewId="0">
      <selection activeCell="E34" sqref="E34"/>
    </sheetView>
  </sheetViews>
  <sheetFormatPr defaultColWidth="13.625" defaultRowHeight="27.95" customHeight="1" outlineLevelRow="2"/>
  <cols>
    <col min="1" max="1" width="25" style="3" customWidth="1"/>
    <col min="2" max="2" width="13.625" style="3"/>
    <col min="3" max="3" width="150.375" style="3" customWidth="1"/>
    <col min="4" max="4" width="16.375" style="8" customWidth="1"/>
    <col min="5" max="5" width="16.375" style="27" customWidth="1"/>
    <col min="6" max="6" width="54" style="33" customWidth="1"/>
    <col min="7" max="16384" width="13.625" style="3"/>
  </cols>
  <sheetData>
    <row r="1" spans="1:6" s="23" customFormat="1" ht="27.95" customHeight="1">
      <c r="A1" s="41" t="s">
        <v>261</v>
      </c>
      <c r="B1" s="62" t="s">
        <v>242</v>
      </c>
      <c r="C1" s="62"/>
      <c r="D1" s="21"/>
      <c r="E1" s="24"/>
      <c r="F1" s="30"/>
    </row>
    <row r="2" spans="1:6" s="20" customFormat="1" ht="27.95" customHeight="1" thickBot="1">
      <c r="A2" s="18" t="s">
        <v>1</v>
      </c>
      <c r="B2" s="18" t="s">
        <v>57</v>
      </c>
      <c r="C2" s="18" t="s">
        <v>257</v>
      </c>
      <c r="D2" s="19" t="s">
        <v>2</v>
      </c>
      <c r="E2" s="25" t="s">
        <v>244</v>
      </c>
      <c r="F2" s="31" t="s">
        <v>183</v>
      </c>
    </row>
    <row r="3" spans="1:6" ht="27.95" hidden="1" customHeight="1" outlineLevel="2" thickTop="1">
      <c r="A3" s="14" t="s">
        <v>248</v>
      </c>
      <c r="B3" s="14" t="s">
        <v>162</v>
      </c>
      <c r="C3" s="14" t="s">
        <v>264</v>
      </c>
      <c r="D3" s="15" t="s">
        <v>20</v>
      </c>
      <c r="E3" s="28"/>
      <c r="F3" s="32"/>
    </row>
    <row r="4" spans="1:6" ht="27.95" hidden="1" customHeight="1" outlineLevel="2">
      <c r="A4" s="14" t="s">
        <v>248</v>
      </c>
      <c r="B4" s="14" t="s">
        <v>163</v>
      </c>
      <c r="C4" s="14" t="s">
        <v>222</v>
      </c>
      <c r="D4" s="15" t="s">
        <v>10</v>
      </c>
      <c r="E4" s="28"/>
      <c r="F4" s="32"/>
    </row>
    <row r="5" spans="1:6" ht="27.95" hidden="1" customHeight="1" outlineLevel="2">
      <c r="A5" s="14" t="s">
        <v>248</v>
      </c>
      <c r="B5" s="14" t="s">
        <v>164</v>
      </c>
      <c r="C5" s="14" t="s">
        <v>223</v>
      </c>
      <c r="D5" s="15" t="s">
        <v>10</v>
      </c>
      <c r="E5" s="28"/>
      <c r="F5" s="32"/>
    </row>
    <row r="6" spans="1:6" ht="27.95" hidden="1" customHeight="1" outlineLevel="2">
      <c r="A6" s="14" t="s">
        <v>248</v>
      </c>
      <c r="B6" s="14" t="s">
        <v>165</v>
      </c>
      <c r="C6" s="14" t="s">
        <v>265</v>
      </c>
      <c r="D6" s="15" t="s">
        <v>20</v>
      </c>
      <c r="E6" s="28"/>
      <c r="F6" s="32"/>
    </row>
    <row r="7" spans="1:6" ht="27.95" hidden="1" customHeight="1" outlineLevel="2">
      <c r="A7" s="14" t="s">
        <v>248</v>
      </c>
      <c r="B7" s="14" t="s">
        <v>166</v>
      </c>
      <c r="C7" s="14" t="s">
        <v>224</v>
      </c>
      <c r="D7" s="15" t="s">
        <v>10</v>
      </c>
      <c r="E7" s="28"/>
      <c r="F7" s="32"/>
    </row>
    <row r="8" spans="1:6" ht="27.95" hidden="1" customHeight="1" outlineLevel="2">
      <c r="A8" s="14" t="s">
        <v>248</v>
      </c>
      <c r="B8" s="14" t="s">
        <v>167</v>
      </c>
      <c r="C8" s="14" t="s">
        <v>266</v>
      </c>
      <c r="D8" s="15" t="s">
        <v>20</v>
      </c>
      <c r="E8" s="28"/>
      <c r="F8" s="32"/>
    </row>
    <row r="9" spans="1:6" ht="27.95" hidden="1" customHeight="1" outlineLevel="2">
      <c r="A9" s="14" t="s">
        <v>248</v>
      </c>
      <c r="B9" s="14" t="s">
        <v>168</v>
      </c>
      <c r="C9" s="14" t="s">
        <v>267</v>
      </c>
      <c r="D9" s="15" t="s">
        <v>10</v>
      </c>
      <c r="E9" s="28"/>
      <c r="F9" s="32"/>
    </row>
    <row r="10" spans="1:6" ht="27.95" hidden="1" customHeight="1" outlineLevel="2">
      <c r="A10" s="14" t="s">
        <v>248</v>
      </c>
      <c r="B10" s="14" t="s">
        <v>169</v>
      </c>
      <c r="C10" s="14" t="s">
        <v>268</v>
      </c>
      <c r="D10" s="15" t="s">
        <v>10</v>
      </c>
      <c r="E10" s="28"/>
      <c r="F10" s="32"/>
    </row>
    <row r="11" spans="1:6" ht="27.95" hidden="1" customHeight="1" outlineLevel="2">
      <c r="A11" s="14" t="s">
        <v>248</v>
      </c>
      <c r="B11" s="14" t="s">
        <v>170</v>
      </c>
      <c r="C11" s="14" t="s">
        <v>269</v>
      </c>
      <c r="D11" s="15" t="s">
        <v>10</v>
      </c>
      <c r="E11" s="28"/>
      <c r="F11" s="32"/>
    </row>
    <row r="12" spans="1:6" ht="27.95" hidden="1" customHeight="1" outlineLevel="2">
      <c r="A12" s="14" t="s">
        <v>248</v>
      </c>
      <c r="B12" s="14" t="s">
        <v>171</v>
      </c>
      <c r="C12" s="14" t="s">
        <v>225</v>
      </c>
      <c r="D12" s="15" t="s">
        <v>10</v>
      </c>
      <c r="E12" s="28"/>
      <c r="F12" s="32"/>
    </row>
    <row r="13" spans="1:6" ht="27.95" hidden="1" customHeight="1" outlineLevel="2">
      <c r="A13" s="14" t="s">
        <v>248</v>
      </c>
      <c r="B13" s="14" t="s">
        <v>172</v>
      </c>
      <c r="C13" s="14" t="s">
        <v>270</v>
      </c>
      <c r="D13" s="15" t="s">
        <v>10</v>
      </c>
      <c r="E13" s="28"/>
      <c r="F13" s="32"/>
    </row>
    <row r="14" spans="1:6" ht="27.95" hidden="1" customHeight="1" outlineLevel="2">
      <c r="A14" s="14" t="s">
        <v>248</v>
      </c>
      <c r="B14" s="14" t="s">
        <v>173</v>
      </c>
      <c r="C14" s="14" t="s">
        <v>226</v>
      </c>
      <c r="D14" s="15" t="s">
        <v>20</v>
      </c>
      <c r="E14" s="28"/>
      <c r="F14" s="32"/>
    </row>
    <row r="15" spans="1:6" ht="27.95" hidden="1" customHeight="1" outlineLevel="2">
      <c r="A15" s="14" t="s">
        <v>248</v>
      </c>
      <c r="B15" s="14" t="s">
        <v>174</v>
      </c>
      <c r="C15" s="14" t="s">
        <v>271</v>
      </c>
      <c r="D15" s="15" t="s">
        <v>10</v>
      </c>
      <c r="E15" s="28"/>
      <c r="F15" s="32"/>
    </row>
    <row r="16" spans="1:6" ht="27.95" hidden="1" customHeight="1" outlineLevel="2">
      <c r="A16" s="14" t="s">
        <v>248</v>
      </c>
      <c r="B16" s="14" t="s">
        <v>175</v>
      </c>
      <c r="C16" s="14" t="s">
        <v>227</v>
      </c>
      <c r="D16" s="15" t="s">
        <v>20</v>
      </c>
      <c r="E16" s="28"/>
      <c r="F16" s="32"/>
    </row>
    <row r="17" spans="1:6" ht="27.95" hidden="1" customHeight="1" outlineLevel="2">
      <c r="A17" s="14" t="s">
        <v>248</v>
      </c>
      <c r="B17" s="14" t="s">
        <v>176</v>
      </c>
      <c r="C17" s="14" t="s">
        <v>228</v>
      </c>
      <c r="D17" s="15" t="s">
        <v>10</v>
      </c>
      <c r="E17" s="28"/>
      <c r="F17" s="32"/>
    </row>
    <row r="18" spans="1:6" ht="27.95" hidden="1" customHeight="1" outlineLevel="2">
      <c r="A18" s="14" t="s">
        <v>248</v>
      </c>
      <c r="B18" s="14" t="s">
        <v>177</v>
      </c>
      <c r="C18" s="14" t="s">
        <v>229</v>
      </c>
      <c r="D18" s="15" t="s">
        <v>20</v>
      </c>
      <c r="E18" s="28"/>
      <c r="F18" s="32"/>
    </row>
    <row r="19" spans="1:6" ht="27.95" hidden="1" customHeight="1" outlineLevel="2">
      <c r="A19" s="14" t="s">
        <v>248</v>
      </c>
      <c r="B19" s="14" t="s">
        <v>230</v>
      </c>
      <c r="C19" s="14" t="s">
        <v>231</v>
      </c>
      <c r="D19" s="15" t="s">
        <v>10</v>
      </c>
      <c r="E19" s="28"/>
      <c r="F19" s="32"/>
    </row>
    <row r="20" spans="1:6" ht="27.95" hidden="1" customHeight="1" outlineLevel="2">
      <c r="A20" s="14" t="s">
        <v>248</v>
      </c>
      <c r="B20" s="14" t="s">
        <v>232</v>
      </c>
      <c r="C20" s="14" t="s">
        <v>272</v>
      </c>
      <c r="D20" s="15" t="s">
        <v>20</v>
      </c>
      <c r="E20" s="28"/>
      <c r="F20" s="32"/>
    </row>
    <row r="21" spans="1:6" ht="27.95" hidden="1" customHeight="1" outlineLevel="2">
      <c r="A21" s="14" t="s">
        <v>248</v>
      </c>
      <c r="B21" s="14" t="s">
        <v>233</v>
      </c>
      <c r="C21" s="14" t="s">
        <v>273</v>
      </c>
      <c r="D21" s="15" t="s">
        <v>20</v>
      </c>
      <c r="E21" s="28"/>
      <c r="F21" s="32"/>
    </row>
    <row r="22" spans="1:6" s="38" customFormat="1" ht="27.95" customHeight="1" outlineLevel="1" collapsed="1" thickTop="1">
      <c r="A22" s="34" t="s">
        <v>248</v>
      </c>
      <c r="B22" s="34" t="s">
        <v>249</v>
      </c>
      <c r="C22" s="34"/>
      <c r="D22" s="35"/>
      <c r="E22" s="36">
        <f>SUM(E3:E21)</f>
        <v>0</v>
      </c>
      <c r="F22" s="37"/>
    </row>
    <row r="23" spans="1:6" ht="27.95" hidden="1" customHeight="1" outlineLevel="2">
      <c r="A23" s="14" t="s">
        <v>246</v>
      </c>
      <c r="B23" s="14" t="s">
        <v>112</v>
      </c>
      <c r="C23" s="14" t="s">
        <v>276</v>
      </c>
      <c r="D23" s="15" t="s">
        <v>20</v>
      </c>
      <c r="E23" s="28"/>
      <c r="F23" s="32"/>
    </row>
    <row r="24" spans="1:6" ht="27.95" hidden="1" customHeight="1" outlineLevel="2">
      <c r="A24" s="14" t="s">
        <v>246</v>
      </c>
      <c r="B24" s="14" t="s">
        <v>115</v>
      </c>
      <c r="C24" s="14" t="s">
        <v>274</v>
      </c>
      <c r="D24" s="15" t="s">
        <v>10</v>
      </c>
      <c r="E24" s="28"/>
      <c r="F24" s="32"/>
    </row>
    <row r="25" spans="1:6" ht="27.95" hidden="1" customHeight="1" outlineLevel="2">
      <c r="A25" s="14" t="s">
        <v>246</v>
      </c>
      <c r="B25" s="14" t="s">
        <v>113</v>
      </c>
      <c r="C25" s="14" t="s">
        <v>275</v>
      </c>
      <c r="D25" s="15" t="s">
        <v>10</v>
      </c>
      <c r="E25" s="28"/>
      <c r="F25" s="32"/>
    </row>
    <row r="26" spans="1:6" ht="27.95" hidden="1" customHeight="1" outlineLevel="2">
      <c r="A26" s="14" t="s">
        <v>246</v>
      </c>
      <c r="B26" s="14" t="s">
        <v>114</v>
      </c>
      <c r="C26" s="14" t="s">
        <v>277</v>
      </c>
      <c r="D26" s="15" t="s">
        <v>10</v>
      </c>
      <c r="E26" s="28"/>
      <c r="F26" s="32"/>
    </row>
    <row r="27" spans="1:6" ht="27.95" hidden="1" customHeight="1" outlineLevel="2">
      <c r="A27" s="14" t="s">
        <v>246</v>
      </c>
      <c r="B27" s="14" t="s">
        <v>116</v>
      </c>
      <c r="C27" s="14" t="s">
        <v>278</v>
      </c>
      <c r="D27" s="15" t="s">
        <v>21</v>
      </c>
      <c r="E27" s="28"/>
      <c r="F27" s="32"/>
    </row>
    <row r="28" spans="1:6" ht="27.95" hidden="1" customHeight="1" outlineLevel="2">
      <c r="A28" s="14" t="s">
        <v>246</v>
      </c>
      <c r="B28" s="14" t="s">
        <v>117</v>
      </c>
      <c r="C28" s="14" t="s">
        <v>279</v>
      </c>
      <c r="D28" s="15" t="s">
        <v>20</v>
      </c>
      <c r="E28" s="28"/>
      <c r="F28" s="32"/>
    </row>
    <row r="29" spans="1:6" ht="27.95" hidden="1" customHeight="1" outlineLevel="2">
      <c r="A29" s="14" t="s">
        <v>246</v>
      </c>
      <c r="B29" s="14" t="s">
        <v>118</v>
      </c>
      <c r="C29" s="14" t="s">
        <v>280</v>
      </c>
      <c r="D29" s="15" t="s">
        <v>10</v>
      </c>
      <c r="E29" s="28"/>
      <c r="F29" s="32"/>
    </row>
    <row r="30" spans="1:6" s="38" customFormat="1" ht="27.95" customHeight="1" outlineLevel="1" collapsed="1">
      <c r="A30" s="34" t="s">
        <v>246</v>
      </c>
      <c r="B30" s="34" t="s">
        <v>250</v>
      </c>
      <c r="C30" s="34"/>
      <c r="D30" s="35"/>
      <c r="E30" s="36">
        <f>SUM(E23:E29)</f>
        <v>0</v>
      </c>
      <c r="F30" s="37"/>
    </row>
    <row r="31" spans="1:6" ht="27.95" hidden="1" customHeight="1" outlineLevel="2">
      <c r="A31" s="14" t="s">
        <v>256</v>
      </c>
      <c r="B31" s="14" t="s">
        <v>80</v>
      </c>
      <c r="C31" s="14" t="s">
        <v>26</v>
      </c>
      <c r="D31" s="15" t="s">
        <v>20</v>
      </c>
      <c r="E31" s="26"/>
      <c r="F31" s="32"/>
    </row>
    <row r="32" spans="1:6" ht="27.95" hidden="1" customHeight="1" outlineLevel="2">
      <c r="A32" s="14" t="s">
        <v>243</v>
      </c>
      <c r="B32" s="14" t="s">
        <v>81</v>
      </c>
      <c r="C32" s="14" t="s">
        <v>282</v>
      </c>
      <c r="D32" s="15" t="s">
        <v>10</v>
      </c>
      <c r="E32" s="26"/>
      <c r="F32" s="32"/>
    </row>
    <row r="33" spans="1:6" ht="27.95" hidden="1" customHeight="1" outlineLevel="2">
      <c r="A33" s="14" t="s">
        <v>243</v>
      </c>
      <c r="B33" s="14" t="s">
        <v>82</v>
      </c>
      <c r="C33" s="14" t="s">
        <v>281</v>
      </c>
      <c r="D33" s="15" t="s">
        <v>20</v>
      </c>
      <c r="E33" s="26"/>
      <c r="F33" s="32"/>
    </row>
    <row r="34" spans="1:6" ht="31.5" hidden="1" customHeight="1" outlineLevel="2">
      <c r="A34" s="14" t="s">
        <v>243</v>
      </c>
      <c r="B34" s="14" t="s">
        <v>83</v>
      </c>
      <c r="C34" s="14" t="s">
        <v>283</v>
      </c>
      <c r="D34" s="15" t="s">
        <v>20</v>
      </c>
      <c r="E34" s="26"/>
      <c r="F34" s="32"/>
    </row>
    <row r="35" spans="1:6" ht="27.95" hidden="1" customHeight="1" outlineLevel="2">
      <c r="A35" s="14" t="s">
        <v>243</v>
      </c>
      <c r="B35" s="14" t="s">
        <v>84</v>
      </c>
      <c r="C35" s="14" t="s">
        <v>284</v>
      </c>
      <c r="D35" s="15" t="s">
        <v>20</v>
      </c>
      <c r="E35" s="26"/>
      <c r="F35" s="32"/>
    </row>
    <row r="36" spans="1:6" ht="27.95" hidden="1" customHeight="1" outlineLevel="2">
      <c r="A36" s="14" t="s">
        <v>243</v>
      </c>
      <c r="B36" s="14" t="s">
        <v>85</v>
      </c>
      <c r="C36" s="14" t="s">
        <v>24</v>
      </c>
      <c r="D36" s="15" t="s">
        <v>20</v>
      </c>
      <c r="E36" s="26"/>
      <c r="F36" s="32"/>
    </row>
    <row r="37" spans="1:6" ht="27.95" hidden="1" customHeight="1" outlineLevel="2">
      <c r="A37" s="14" t="s">
        <v>243</v>
      </c>
      <c r="B37" s="14" t="s">
        <v>86</v>
      </c>
      <c r="C37" s="14" t="s">
        <v>25</v>
      </c>
      <c r="D37" s="15" t="s">
        <v>21</v>
      </c>
      <c r="E37" s="26"/>
      <c r="F37" s="32"/>
    </row>
    <row r="38" spans="1:6" ht="27.95" hidden="1" customHeight="1" outlineLevel="2">
      <c r="A38" s="14" t="s">
        <v>243</v>
      </c>
      <c r="B38" s="14" t="s">
        <v>87</v>
      </c>
      <c r="C38" s="14" t="s">
        <v>285</v>
      </c>
      <c r="D38" s="15" t="s">
        <v>20</v>
      </c>
      <c r="E38" s="26"/>
      <c r="F38" s="32"/>
    </row>
    <row r="39" spans="1:6" s="38" customFormat="1" ht="27.95" customHeight="1" outlineLevel="1" collapsed="1">
      <c r="A39" s="34" t="s">
        <v>243</v>
      </c>
      <c r="B39" s="34" t="s">
        <v>251</v>
      </c>
      <c r="C39" s="34"/>
      <c r="D39" s="35"/>
      <c r="E39" s="36">
        <f>SUM(E31:E38)</f>
        <v>0</v>
      </c>
      <c r="F39" s="37"/>
    </row>
    <row r="40" spans="1:6" ht="27.95" hidden="1" customHeight="1" outlineLevel="2">
      <c r="A40" s="14" t="s">
        <v>42</v>
      </c>
      <c r="B40" s="14" t="s">
        <v>94</v>
      </c>
      <c r="C40" s="14" t="s">
        <v>291</v>
      </c>
      <c r="D40" s="15" t="s">
        <v>20</v>
      </c>
      <c r="E40" s="26"/>
      <c r="F40" s="32"/>
    </row>
    <row r="41" spans="1:6" ht="27.95" hidden="1" customHeight="1" outlineLevel="2">
      <c r="A41" s="14" t="s">
        <v>42</v>
      </c>
      <c r="B41" s="14" t="s">
        <v>95</v>
      </c>
      <c r="C41" s="14" t="s">
        <v>292</v>
      </c>
      <c r="D41" s="15" t="s">
        <v>10</v>
      </c>
      <c r="E41" s="26"/>
      <c r="F41" s="32"/>
    </row>
    <row r="42" spans="1:6" ht="27.95" hidden="1" customHeight="1" outlineLevel="2">
      <c r="A42" s="14" t="s">
        <v>42</v>
      </c>
      <c r="B42" s="14" t="s">
        <v>96</v>
      </c>
      <c r="C42" s="14" t="s">
        <v>202</v>
      </c>
      <c r="D42" s="15" t="s">
        <v>10</v>
      </c>
      <c r="E42" s="26"/>
      <c r="F42" s="32"/>
    </row>
    <row r="43" spans="1:6" ht="27.95" hidden="1" customHeight="1" outlineLevel="2">
      <c r="A43" s="14" t="s">
        <v>42</v>
      </c>
      <c r="B43" s="14" t="s">
        <v>97</v>
      </c>
      <c r="C43" s="14" t="s">
        <v>293</v>
      </c>
      <c r="D43" s="15" t="s">
        <v>10</v>
      </c>
      <c r="E43" s="26"/>
      <c r="F43" s="32"/>
    </row>
    <row r="44" spans="1:6" ht="27.95" hidden="1" customHeight="1" outlineLevel="2">
      <c r="A44" s="14" t="s">
        <v>42</v>
      </c>
      <c r="B44" s="14" t="s">
        <v>98</v>
      </c>
      <c r="C44" s="14" t="s">
        <v>294</v>
      </c>
      <c r="D44" s="15" t="s">
        <v>20</v>
      </c>
      <c r="E44" s="26"/>
      <c r="F44" s="32"/>
    </row>
    <row r="45" spans="1:6" ht="27.95" hidden="1" customHeight="1" outlineLevel="2">
      <c r="A45" s="14" t="s">
        <v>42</v>
      </c>
      <c r="B45" s="14" t="s">
        <v>99</v>
      </c>
      <c r="C45" s="14" t="s">
        <v>295</v>
      </c>
      <c r="D45" s="15" t="s">
        <v>10</v>
      </c>
      <c r="E45" s="26"/>
      <c r="F45" s="32"/>
    </row>
    <row r="46" spans="1:6" ht="27.95" hidden="1" customHeight="1" outlineLevel="2">
      <c r="A46" s="14" t="s">
        <v>42</v>
      </c>
      <c r="B46" s="14" t="s">
        <v>100</v>
      </c>
      <c r="C46" s="14" t="s">
        <v>297</v>
      </c>
      <c r="D46" s="15" t="s">
        <v>10</v>
      </c>
      <c r="E46" s="26"/>
      <c r="F46" s="32"/>
    </row>
    <row r="47" spans="1:6" ht="27.95" hidden="1" customHeight="1" outlineLevel="2">
      <c r="A47" s="14" t="s">
        <v>42</v>
      </c>
      <c r="B47" s="14" t="s">
        <v>101</v>
      </c>
      <c r="C47" s="14" t="s">
        <v>296</v>
      </c>
      <c r="D47" s="15" t="s">
        <v>10</v>
      </c>
      <c r="E47" s="26"/>
      <c r="F47" s="32"/>
    </row>
    <row r="48" spans="1:6" ht="27.95" hidden="1" customHeight="1" outlineLevel="2">
      <c r="A48" s="14" t="s">
        <v>42</v>
      </c>
      <c r="B48" s="14" t="s">
        <v>102</v>
      </c>
      <c r="C48" s="14" t="s">
        <v>298</v>
      </c>
      <c r="D48" s="15" t="s">
        <v>10</v>
      </c>
      <c r="E48" s="26"/>
      <c r="F48" s="32"/>
    </row>
    <row r="49" spans="1:6" ht="27.95" hidden="1" customHeight="1" outlineLevel="2">
      <c r="A49" s="14" t="s">
        <v>42</v>
      </c>
      <c r="B49" s="14" t="s">
        <v>103</v>
      </c>
      <c r="C49" s="14" t="s">
        <v>299</v>
      </c>
      <c r="D49" s="15" t="s">
        <v>20</v>
      </c>
      <c r="E49" s="26"/>
      <c r="F49" s="32"/>
    </row>
    <row r="50" spans="1:6" ht="27.95" hidden="1" customHeight="1" outlineLevel="2">
      <c r="A50" s="14" t="s">
        <v>42</v>
      </c>
      <c r="B50" s="14" t="s">
        <v>104</v>
      </c>
      <c r="C50" s="14" t="s">
        <v>300</v>
      </c>
      <c r="D50" s="15" t="s">
        <v>10</v>
      </c>
      <c r="E50" s="26"/>
      <c r="F50" s="32"/>
    </row>
    <row r="51" spans="1:6" s="38" customFormat="1" ht="27.95" customHeight="1" outlineLevel="1" collapsed="1">
      <c r="A51" s="34" t="s">
        <v>42</v>
      </c>
      <c r="B51" s="34" t="s">
        <v>252</v>
      </c>
      <c r="C51" s="34"/>
      <c r="D51" s="35"/>
      <c r="E51" s="36">
        <f>SUM(E40:E50)</f>
        <v>0</v>
      </c>
      <c r="F51" s="37"/>
    </row>
    <row r="52" spans="1:6" ht="27.95" hidden="1" customHeight="1" outlineLevel="2">
      <c r="A52" s="14" t="s">
        <v>247</v>
      </c>
      <c r="B52" s="14" t="s">
        <v>152</v>
      </c>
      <c r="C52" s="14" t="s">
        <v>301</v>
      </c>
      <c r="D52" s="15" t="s">
        <v>10</v>
      </c>
      <c r="E52" s="28"/>
      <c r="F52" s="32"/>
    </row>
    <row r="53" spans="1:6" ht="27.95" hidden="1" customHeight="1" outlineLevel="2">
      <c r="A53" s="14" t="s">
        <v>247</v>
      </c>
      <c r="B53" s="14" t="s">
        <v>153</v>
      </c>
      <c r="C53" s="14" t="s">
        <v>302</v>
      </c>
      <c r="D53" s="15" t="s">
        <v>10</v>
      </c>
      <c r="E53" s="28"/>
      <c r="F53" s="32"/>
    </row>
    <row r="54" spans="1:6" ht="27.95" hidden="1" customHeight="1" outlineLevel="2">
      <c r="A54" s="14" t="s">
        <v>247</v>
      </c>
      <c r="B54" s="14" t="s">
        <v>154</v>
      </c>
      <c r="C54" s="14" t="s">
        <v>304</v>
      </c>
      <c r="D54" s="15" t="s">
        <v>20</v>
      </c>
      <c r="E54" s="28"/>
      <c r="F54" s="32"/>
    </row>
    <row r="55" spans="1:6" ht="27.95" hidden="1" customHeight="1" outlineLevel="2">
      <c r="A55" s="14" t="s">
        <v>247</v>
      </c>
      <c r="B55" s="14" t="s">
        <v>155</v>
      </c>
      <c r="C55" s="14" t="s">
        <v>305</v>
      </c>
      <c r="D55" s="15" t="s">
        <v>10</v>
      </c>
      <c r="E55" s="28"/>
      <c r="F55" s="32"/>
    </row>
    <row r="56" spans="1:6" ht="27.95" hidden="1" customHeight="1" outlineLevel="2">
      <c r="A56" s="14" t="s">
        <v>247</v>
      </c>
      <c r="B56" s="14" t="s">
        <v>156</v>
      </c>
      <c r="C56" s="14" t="s">
        <v>303</v>
      </c>
      <c r="D56" s="15" t="s">
        <v>20</v>
      </c>
      <c r="E56" s="28"/>
      <c r="F56" s="32"/>
    </row>
    <row r="57" spans="1:6" s="38" customFormat="1" ht="27.95" customHeight="1" outlineLevel="1" collapsed="1">
      <c r="A57" s="34" t="s">
        <v>253</v>
      </c>
      <c r="B57" s="34" t="s">
        <v>254</v>
      </c>
      <c r="C57" s="34"/>
      <c r="D57" s="35"/>
      <c r="E57" s="36">
        <f>SUM(E52:E56)</f>
        <v>0</v>
      </c>
      <c r="F57" s="37"/>
    </row>
    <row r="58" spans="1:6" ht="27.95" hidden="1" customHeight="1" outlineLevel="2">
      <c r="A58" s="14" t="s">
        <v>79</v>
      </c>
      <c r="B58" s="14" t="s">
        <v>126</v>
      </c>
      <c r="C58" s="14" t="s">
        <v>286</v>
      </c>
      <c r="D58" s="15" t="s">
        <v>10</v>
      </c>
      <c r="E58" s="28"/>
      <c r="F58" s="32"/>
    </row>
    <row r="59" spans="1:6" ht="27.95" hidden="1" customHeight="1" outlineLevel="2">
      <c r="A59" s="14" t="s">
        <v>79</v>
      </c>
      <c r="B59" s="14" t="s">
        <v>127</v>
      </c>
      <c r="C59" s="14" t="s">
        <v>287</v>
      </c>
      <c r="D59" s="15" t="s">
        <v>10</v>
      </c>
      <c r="E59" s="28"/>
      <c r="F59" s="32"/>
    </row>
    <row r="60" spans="1:6" ht="27.95" hidden="1" customHeight="1" outlineLevel="2">
      <c r="A60" s="14" t="s">
        <v>79</v>
      </c>
      <c r="B60" s="14" t="s">
        <v>128</v>
      </c>
      <c r="C60" s="14" t="s">
        <v>288</v>
      </c>
      <c r="D60" s="15" t="s">
        <v>10</v>
      </c>
      <c r="E60" s="28"/>
      <c r="F60" s="32"/>
    </row>
    <row r="61" spans="1:6" ht="27.95" hidden="1" customHeight="1" outlineLevel="2">
      <c r="A61" s="14" t="s">
        <v>79</v>
      </c>
      <c r="B61" s="14" t="s">
        <v>129</v>
      </c>
      <c r="C61" s="14" t="s">
        <v>289</v>
      </c>
      <c r="D61" s="15" t="s">
        <v>10</v>
      </c>
      <c r="E61" s="28"/>
      <c r="F61" s="32"/>
    </row>
    <row r="62" spans="1:6" ht="27.95" hidden="1" customHeight="1" outlineLevel="2">
      <c r="A62" s="14" t="s">
        <v>79</v>
      </c>
      <c r="B62" s="14" t="s">
        <v>130</v>
      </c>
      <c r="C62" s="14" t="s">
        <v>290</v>
      </c>
      <c r="D62" s="15" t="s">
        <v>10</v>
      </c>
      <c r="E62" s="28"/>
      <c r="F62" s="32"/>
    </row>
    <row r="63" spans="1:6" s="38" customFormat="1" ht="27.95" customHeight="1" outlineLevel="1" collapsed="1">
      <c r="A63" s="34" t="s">
        <v>79</v>
      </c>
      <c r="B63" s="34" t="s">
        <v>255</v>
      </c>
      <c r="C63" s="34"/>
      <c r="D63" s="35"/>
      <c r="E63" s="36">
        <f>SUM(E58:E62)</f>
        <v>0</v>
      </c>
      <c r="F63" s="37"/>
    </row>
    <row r="64" spans="1:6" ht="27.95" hidden="1" customHeight="1" outlineLevel="2">
      <c r="A64" s="14" t="s">
        <v>245</v>
      </c>
      <c r="B64" s="14" t="s">
        <v>184</v>
      </c>
      <c r="C64" s="14" t="s">
        <v>306</v>
      </c>
      <c r="D64" s="15" t="s">
        <v>10</v>
      </c>
      <c r="E64" s="28"/>
      <c r="F64" s="32"/>
    </row>
    <row r="65" spans="1:6" ht="27.95" hidden="1" customHeight="1" outlineLevel="2">
      <c r="A65" s="14" t="s">
        <v>245</v>
      </c>
      <c r="B65" s="14" t="s">
        <v>185</v>
      </c>
      <c r="C65" s="14" t="s">
        <v>311</v>
      </c>
      <c r="D65" s="15" t="s">
        <v>10</v>
      </c>
      <c r="E65" s="28"/>
      <c r="F65" s="32"/>
    </row>
    <row r="66" spans="1:6" ht="27.95" hidden="1" customHeight="1" outlineLevel="2">
      <c r="A66" s="14" t="s">
        <v>245</v>
      </c>
      <c r="B66" s="14" t="s">
        <v>186</v>
      </c>
      <c r="C66" s="14" t="s">
        <v>307</v>
      </c>
      <c r="D66" s="15" t="s">
        <v>10</v>
      </c>
      <c r="E66" s="28"/>
      <c r="F66" s="32"/>
    </row>
    <row r="67" spans="1:6" ht="27.95" hidden="1" customHeight="1" outlineLevel="2">
      <c r="A67" s="14" t="s">
        <v>245</v>
      </c>
      <c r="B67" s="14" t="s">
        <v>187</v>
      </c>
      <c r="C67" s="14" t="s">
        <v>312</v>
      </c>
      <c r="D67" s="15" t="s">
        <v>10</v>
      </c>
      <c r="E67" s="28"/>
      <c r="F67" s="32"/>
    </row>
    <row r="68" spans="1:6" ht="27.95" hidden="1" customHeight="1" outlineLevel="2">
      <c r="A68" s="14" t="s">
        <v>245</v>
      </c>
      <c r="B68" s="14" t="s">
        <v>188</v>
      </c>
      <c r="C68" s="14" t="s">
        <v>313</v>
      </c>
      <c r="D68" s="15" t="s">
        <v>20</v>
      </c>
      <c r="E68" s="28"/>
      <c r="F68" s="32"/>
    </row>
    <row r="69" spans="1:6" ht="27.95" hidden="1" customHeight="1" outlineLevel="2">
      <c r="A69" s="14" t="s">
        <v>245</v>
      </c>
      <c r="B69" s="14" t="s">
        <v>189</v>
      </c>
      <c r="C69" s="14" t="s">
        <v>308</v>
      </c>
      <c r="D69" s="15" t="s">
        <v>10</v>
      </c>
      <c r="E69" s="28"/>
      <c r="F69" s="32"/>
    </row>
    <row r="70" spans="1:6" ht="27.95" hidden="1" customHeight="1" outlineLevel="2">
      <c r="A70" s="14" t="s">
        <v>245</v>
      </c>
      <c r="B70" s="14" t="s">
        <v>190</v>
      </c>
      <c r="C70" s="14" t="s">
        <v>309</v>
      </c>
      <c r="D70" s="15" t="s">
        <v>20</v>
      </c>
      <c r="E70" s="28"/>
      <c r="F70" s="32"/>
    </row>
    <row r="71" spans="1:6" ht="27.95" hidden="1" customHeight="1" outlineLevel="2">
      <c r="A71" s="14" t="s">
        <v>245</v>
      </c>
      <c r="B71" s="14" t="s">
        <v>191</v>
      </c>
      <c r="C71" s="14" t="s">
        <v>310</v>
      </c>
      <c r="D71" s="15" t="s">
        <v>20</v>
      </c>
      <c r="E71" s="28"/>
      <c r="F71" s="32"/>
    </row>
    <row r="72" spans="1:6" ht="27.95" hidden="1" customHeight="1" outlineLevel="2">
      <c r="A72" s="14" t="s">
        <v>245</v>
      </c>
      <c r="B72" s="14" t="s">
        <v>192</v>
      </c>
      <c r="C72" s="14" t="s">
        <v>63</v>
      </c>
      <c r="D72" s="15" t="s">
        <v>10</v>
      </c>
      <c r="E72" s="28"/>
      <c r="F72" s="32"/>
    </row>
    <row r="73" spans="1:6" s="38" customFormat="1" ht="27.95" customHeight="1" outlineLevel="1" collapsed="1">
      <c r="A73" s="34" t="s">
        <v>245</v>
      </c>
      <c r="B73" s="34" t="s">
        <v>256</v>
      </c>
      <c r="C73" s="34"/>
      <c r="D73" s="35"/>
      <c r="E73" s="36">
        <f>SUM(E64:E72)</f>
        <v>0</v>
      </c>
      <c r="F73" s="37"/>
    </row>
    <row r="74" spans="1:6" s="40" customFormat="1" ht="27.95" customHeight="1">
      <c r="A74" s="16" t="s">
        <v>258</v>
      </c>
      <c r="B74" s="16" t="s">
        <v>259</v>
      </c>
      <c r="C74" s="16"/>
      <c r="D74" s="17"/>
      <c r="E74" s="29">
        <f>+E22+E30+E39+E51+E57+E63+E73</f>
        <v>0</v>
      </c>
      <c r="F74" s="39"/>
    </row>
  </sheetData>
  <mergeCells count="1">
    <mergeCell ref="B1:C1"/>
  </mergeCells>
  <dataValidations count="1">
    <dataValidation type="list" allowBlank="1" showInputMessage="1" showErrorMessage="1" sqref="D1:D1048576">
      <formula1>"Hoog,Midden,Laag,NVT"</formula1>
    </dataValidation>
  </dataValidations>
  <pageMargins left="0.75" right="0.75" top="1" bottom="1" header="0.5" footer="0.5"/>
  <ignoredErrors>
    <ignoredError sqref="E74" calculatedColumn="1"/>
    <ignoredError sqref="E73 E51 E57 E63" emptyCellReference="1" calculatedColumn="1"/>
    <ignoredError sqref="E22:E50 E52:E56 E58:E62 E64:E72" emptyCellReference="1"/>
  </ignoredErrors>
  <tableParts count="1">
    <tablePart r:id="rId1"/>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M49"/>
  <sheetViews>
    <sheetView topLeftCell="B25" workbookViewId="0">
      <selection activeCell="E14" sqref="E14"/>
    </sheetView>
  </sheetViews>
  <sheetFormatPr defaultColWidth="13.625" defaultRowHeight="27.95" customHeight="1" outlineLevelRow="2"/>
  <cols>
    <col min="1" max="1" width="29.375" style="3" customWidth="1"/>
    <col min="2" max="2" width="13" style="3" customWidth="1"/>
    <col min="3" max="3" width="87.5" style="3" customWidth="1"/>
    <col min="4" max="4" width="13.625" style="3"/>
    <col min="5" max="5" width="11.125" style="3" customWidth="1"/>
    <col min="6" max="6" width="20" style="3" customWidth="1"/>
    <col min="7" max="7" width="44.625" style="10" customWidth="1"/>
    <col min="8" max="8" width="13.625" style="50"/>
    <col min="9" max="11" width="13.625" style="47"/>
    <col min="12" max="12" width="13.625" style="54"/>
    <col min="13" max="13" width="13.625" style="13"/>
    <col min="14" max="16384" width="13.625" style="3"/>
  </cols>
  <sheetData>
    <row r="1" spans="1:13" s="23" customFormat="1" ht="27.95" customHeight="1">
      <c r="A1" s="41" t="s">
        <v>260</v>
      </c>
      <c r="B1" s="62" t="s">
        <v>242</v>
      </c>
      <c r="C1" s="62"/>
      <c r="D1" s="62"/>
      <c r="E1" s="21"/>
      <c r="F1" s="24"/>
      <c r="G1" s="22"/>
      <c r="H1" s="48"/>
      <c r="I1" s="45"/>
      <c r="J1" s="45"/>
      <c r="K1" s="45"/>
      <c r="L1" s="53"/>
      <c r="M1" s="56"/>
    </row>
    <row r="2" spans="1:13" s="44" customFormat="1" ht="27.95" customHeight="1" thickBot="1">
      <c r="A2" s="42" t="s">
        <v>1</v>
      </c>
      <c r="B2" s="42" t="s">
        <v>262</v>
      </c>
      <c r="C2" s="42" t="s">
        <v>5</v>
      </c>
      <c r="D2" s="42" t="s">
        <v>2</v>
      </c>
      <c r="E2" s="42" t="s">
        <v>7</v>
      </c>
      <c r="F2" s="43" t="s">
        <v>57</v>
      </c>
      <c r="G2" s="44" t="s">
        <v>262</v>
      </c>
      <c r="H2" s="49" t="s">
        <v>237</v>
      </c>
      <c r="I2" s="46" t="s">
        <v>238</v>
      </c>
      <c r="J2" s="46" t="s">
        <v>239</v>
      </c>
      <c r="K2" s="46" t="s">
        <v>240</v>
      </c>
      <c r="L2" s="46" t="s">
        <v>241</v>
      </c>
      <c r="M2" s="57"/>
    </row>
    <row r="3" spans="1:13" ht="27.95" hidden="1" customHeight="1" outlineLevel="2" thickTop="1">
      <c r="A3" s="3" t="s">
        <v>248</v>
      </c>
      <c r="B3" s="3" t="s">
        <v>178</v>
      </c>
      <c r="C3" s="3" t="s">
        <v>214</v>
      </c>
      <c r="D3" s="3" t="s">
        <v>10</v>
      </c>
      <c r="E3" s="3" t="s">
        <v>329</v>
      </c>
      <c r="G3" s="10" t="s">
        <v>234</v>
      </c>
    </row>
    <row r="4" spans="1:13" ht="27.95" hidden="1" customHeight="1" outlineLevel="2">
      <c r="A4" s="3" t="s">
        <v>248</v>
      </c>
      <c r="B4" s="3" t="s">
        <v>179</v>
      </c>
      <c r="C4" s="3" t="s">
        <v>314</v>
      </c>
      <c r="D4" s="3" t="s">
        <v>10</v>
      </c>
      <c r="E4" s="3" t="s">
        <v>329</v>
      </c>
      <c r="G4" s="10" t="s">
        <v>234</v>
      </c>
    </row>
    <row r="5" spans="1:13" ht="27.95" hidden="1" customHeight="1" outlineLevel="2">
      <c r="A5" s="3" t="s">
        <v>248</v>
      </c>
      <c r="B5" s="3" t="s">
        <v>180</v>
      </c>
      <c r="C5" s="3" t="s">
        <v>215</v>
      </c>
      <c r="D5" s="3" t="s">
        <v>10</v>
      </c>
      <c r="E5" s="3" t="s">
        <v>329</v>
      </c>
      <c r="G5" s="10" t="s">
        <v>234</v>
      </c>
    </row>
    <row r="6" spans="1:13" ht="27.95" hidden="1" customHeight="1" outlineLevel="2">
      <c r="A6" s="3" t="s">
        <v>248</v>
      </c>
      <c r="B6" s="3" t="s">
        <v>181</v>
      </c>
      <c r="C6" s="3" t="s">
        <v>315</v>
      </c>
      <c r="D6" s="3" t="s">
        <v>10</v>
      </c>
      <c r="E6" s="3" t="s">
        <v>329</v>
      </c>
      <c r="G6" s="10" t="s">
        <v>234</v>
      </c>
    </row>
    <row r="7" spans="1:13" ht="27.95" hidden="1" customHeight="1" outlineLevel="2">
      <c r="A7" s="3" t="s">
        <v>248</v>
      </c>
      <c r="B7" s="3" t="s">
        <v>182</v>
      </c>
      <c r="C7" s="3" t="s">
        <v>316</v>
      </c>
      <c r="D7" s="3" t="s">
        <v>20</v>
      </c>
      <c r="E7" s="3" t="s">
        <v>329</v>
      </c>
      <c r="G7" s="10" t="s">
        <v>234</v>
      </c>
    </row>
    <row r="8" spans="1:13" ht="27.95" hidden="1" customHeight="1" outlineLevel="2">
      <c r="A8" s="3" t="s">
        <v>248</v>
      </c>
      <c r="B8" s="3" t="s">
        <v>216</v>
      </c>
      <c r="C8" s="3" t="s">
        <v>217</v>
      </c>
      <c r="D8" s="3" t="s">
        <v>20</v>
      </c>
      <c r="E8" s="3" t="s">
        <v>329</v>
      </c>
      <c r="G8" s="10" t="s">
        <v>234</v>
      </c>
    </row>
    <row r="9" spans="1:13" ht="27.95" hidden="1" customHeight="1" outlineLevel="2">
      <c r="A9" s="3" t="s">
        <v>248</v>
      </c>
      <c r="B9" s="3" t="s">
        <v>218</v>
      </c>
      <c r="C9" s="3" t="s">
        <v>219</v>
      </c>
      <c r="D9" s="3" t="s">
        <v>10</v>
      </c>
      <c r="E9" s="3" t="s">
        <v>329</v>
      </c>
      <c r="G9" s="10" t="s">
        <v>234</v>
      </c>
    </row>
    <row r="10" spans="1:13" ht="27.95" hidden="1" customHeight="1" outlineLevel="2">
      <c r="A10" s="3" t="s">
        <v>248</v>
      </c>
      <c r="B10" s="3" t="s">
        <v>220</v>
      </c>
      <c r="C10" s="3" t="s">
        <v>221</v>
      </c>
      <c r="D10" s="3" t="s">
        <v>10</v>
      </c>
      <c r="E10" s="3" t="s">
        <v>329</v>
      </c>
      <c r="G10" s="10" t="s">
        <v>234</v>
      </c>
    </row>
    <row r="11" spans="1:13" s="38" customFormat="1" ht="27.95" customHeight="1" outlineLevel="1" collapsed="1" thickTop="1">
      <c r="A11" s="38" t="s">
        <v>248</v>
      </c>
      <c r="B11" s="38" t="s">
        <v>249</v>
      </c>
      <c r="G11" s="34"/>
      <c r="H11" s="51">
        <f>SUM(H3:H10)</f>
        <v>0</v>
      </c>
      <c r="I11" s="52">
        <f>SUM(I3:I10)</f>
        <v>0</v>
      </c>
      <c r="J11" s="52">
        <f>SUM(J3:J10)</f>
        <v>0</v>
      </c>
      <c r="K11" s="52">
        <f>SUM(K3:K10)</f>
        <v>0</v>
      </c>
      <c r="L11" s="55">
        <f>SUM(L3:L10)</f>
        <v>0</v>
      </c>
      <c r="M11" s="58"/>
    </row>
    <row r="12" spans="1:13" ht="27.95" customHeight="1" outlineLevel="2">
      <c r="A12" s="3" t="s">
        <v>246</v>
      </c>
      <c r="B12" s="3" t="s">
        <v>119</v>
      </c>
      <c r="C12" s="3" t="s">
        <v>317</v>
      </c>
      <c r="D12" s="3" t="s">
        <v>10</v>
      </c>
      <c r="E12" s="3" t="s">
        <v>329</v>
      </c>
      <c r="F12" s="3" t="s">
        <v>145</v>
      </c>
      <c r="G12" s="10" t="s">
        <v>235</v>
      </c>
    </row>
    <row r="13" spans="1:13" ht="27.95" customHeight="1" outlineLevel="2">
      <c r="A13" s="3" t="s">
        <v>246</v>
      </c>
      <c r="B13" s="3" t="s">
        <v>120</v>
      </c>
      <c r="C13" s="3" t="s">
        <v>318</v>
      </c>
      <c r="D13" s="3" t="s">
        <v>10</v>
      </c>
      <c r="E13" s="3" t="s">
        <v>329</v>
      </c>
      <c r="F13" s="3" t="s">
        <v>146</v>
      </c>
      <c r="G13" s="10" t="s">
        <v>236</v>
      </c>
    </row>
    <row r="14" spans="1:13" ht="27.95" customHeight="1" outlineLevel="2">
      <c r="A14" s="3" t="s">
        <v>246</v>
      </c>
      <c r="B14" s="3" t="s">
        <v>121</v>
      </c>
      <c r="C14" s="3" t="s">
        <v>319</v>
      </c>
      <c r="D14" s="3" t="s">
        <v>10</v>
      </c>
      <c r="E14" s="3" t="s">
        <v>329</v>
      </c>
      <c r="F14" s="3" t="s">
        <v>148</v>
      </c>
      <c r="G14" s="10" t="s">
        <v>122</v>
      </c>
    </row>
    <row r="15" spans="1:13" ht="27.95" customHeight="1" outlineLevel="2">
      <c r="A15" s="3" t="s">
        <v>246</v>
      </c>
      <c r="B15" s="3" t="s">
        <v>123</v>
      </c>
      <c r="C15" s="3" t="s">
        <v>124</v>
      </c>
      <c r="D15" s="3" t="s">
        <v>21</v>
      </c>
      <c r="E15" s="3" t="s">
        <v>329</v>
      </c>
      <c r="F15" s="3" t="s">
        <v>147</v>
      </c>
      <c r="G15" s="10" t="s">
        <v>125</v>
      </c>
    </row>
    <row r="16" spans="1:13" s="38" customFormat="1" ht="27.95" customHeight="1" outlineLevel="1">
      <c r="A16" s="38" t="s">
        <v>246</v>
      </c>
      <c r="B16" s="38" t="s">
        <v>250</v>
      </c>
      <c r="G16" s="34"/>
      <c r="H16" s="51">
        <f>SUM(H12:H15)</f>
        <v>0</v>
      </c>
      <c r="I16" s="52">
        <f>SUM(I12:I15)</f>
        <v>0</v>
      </c>
      <c r="J16" s="52">
        <f>SUM(J12:J15)</f>
        <v>0</v>
      </c>
      <c r="K16" s="52">
        <f>SUM(K12:K15)</f>
        <v>0</v>
      </c>
      <c r="L16" s="52">
        <f>SUM(L12:L15)</f>
        <v>0</v>
      </c>
      <c r="M16" s="58"/>
    </row>
    <row r="17" spans="1:13" ht="27.95" hidden="1" customHeight="1" outlineLevel="2">
      <c r="A17" s="3" t="s">
        <v>243</v>
      </c>
      <c r="B17" s="3" t="s">
        <v>91</v>
      </c>
      <c r="C17" s="3" t="s">
        <v>27</v>
      </c>
      <c r="D17" s="3" t="s">
        <v>10</v>
      </c>
      <c r="E17" s="3" t="s">
        <v>329</v>
      </c>
      <c r="F17" s="3" t="s">
        <v>88</v>
      </c>
      <c r="G17" s="10" t="s">
        <v>28</v>
      </c>
    </row>
    <row r="18" spans="1:13" ht="27.95" hidden="1" customHeight="1" outlineLevel="2">
      <c r="A18" s="3" t="s">
        <v>243</v>
      </c>
      <c r="B18" s="3" t="s">
        <v>92</v>
      </c>
      <c r="C18" s="3" t="s">
        <v>16</v>
      </c>
      <c r="D18" s="3" t="s">
        <v>10</v>
      </c>
      <c r="E18" s="3" t="s">
        <v>329</v>
      </c>
      <c r="F18" s="3" t="s">
        <v>89</v>
      </c>
      <c r="G18" s="10" t="s">
        <v>22</v>
      </c>
    </row>
    <row r="19" spans="1:13" ht="27.95" hidden="1" customHeight="1" outlineLevel="2">
      <c r="A19" s="3" t="s">
        <v>243</v>
      </c>
      <c r="B19" s="3" t="s">
        <v>93</v>
      </c>
      <c r="C19" s="3" t="s">
        <v>19</v>
      </c>
      <c r="D19" s="3" t="s">
        <v>20</v>
      </c>
      <c r="E19" s="3" t="s">
        <v>329</v>
      </c>
      <c r="F19" s="3" t="s">
        <v>90</v>
      </c>
      <c r="G19" s="10" t="s">
        <v>29</v>
      </c>
    </row>
    <row r="20" spans="1:13" s="38" customFormat="1" ht="27.95" customHeight="1" outlineLevel="1" collapsed="1">
      <c r="A20" s="38" t="s">
        <v>243</v>
      </c>
      <c r="B20" s="38" t="s">
        <v>251</v>
      </c>
      <c r="G20" s="34"/>
      <c r="H20" s="51">
        <f>SUM(H17:H19)</f>
        <v>0</v>
      </c>
      <c r="I20" s="52">
        <f>SUM(I17:I19)</f>
        <v>0</v>
      </c>
      <c r="J20" s="52">
        <f>SUM(J17:J19)</f>
        <v>0</v>
      </c>
      <c r="K20" s="52">
        <f>SUM(K17:K19)</f>
        <v>0</v>
      </c>
      <c r="L20" s="52">
        <f>SUM(L17:L19)</f>
        <v>0</v>
      </c>
      <c r="M20" s="58"/>
    </row>
    <row r="21" spans="1:13" ht="27.95" hidden="1" customHeight="1" outlineLevel="2">
      <c r="A21" s="3" t="s">
        <v>42</v>
      </c>
      <c r="B21" s="3" t="s">
        <v>105</v>
      </c>
      <c r="C21" s="3" t="s">
        <v>320</v>
      </c>
      <c r="D21" s="3" t="s">
        <v>10</v>
      </c>
      <c r="E21" s="3" t="s">
        <v>329</v>
      </c>
      <c r="F21" s="3" t="s">
        <v>109</v>
      </c>
      <c r="G21" s="10" t="s">
        <v>58</v>
      </c>
    </row>
    <row r="22" spans="1:13" ht="27.95" hidden="1" customHeight="1" outlineLevel="2">
      <c r="A22" s="3" t="s">
        <v>42</v>
      </c>
      <c r="B22" s="3" t="s">
        <v>106</v>
      </c>
      <c r="C22" s="3" t="s">
        <v>322</v>
      </c>
      <c r="D22" s="3" t="s">
        <v>10</v>
      </c>
      <c r="E22" s="3" t="s">
        <v>329</v>
      </c>
      <c r="F22" s="3" t="s">
        <v>110</v>
      </c>
      <c r="G22" s="10" t="s">
        <v>59</v>
      </c>
    </row>
    <row r="23" spans="1:13" ht="27.95" hidden="1" customHeight="1" outlineLevel="2">
      <c r="A23" s="3" t="s">
        <v>42</v>
      </c>
      <c r="B23" s="3" t="s">
        <v>107</v>
      </c>
      <c r="C23" s="3" t="s">
        <v>321</v>
      </c>
      <c r="D23" s="3" t="s">
        <v>10</v>
      </c>
      <c r="E23" s="3" t="s">
        <v>329</v>
      </c>
      <c r="F23" s="3" t="s">
        <v>111</v>
      </c>
      <c r="G23" s="10" t="s">
        <v>60</v>
      </c>
    </row>
    <row r="24" spans="1:13" ht="27.95" hidden="1" customHeight="1" outlineLevel="2">
      <c r="A24" s="3" t="s">
        <v>42</v>
      </c>
      <c r="B24" s="3" t="s">
        <v>108</v>
      </c>
      <c r="C24" s="3" t="s">
        <v>61</v>
      </c>
      <c r="D24" s="3" t="s">
        <v>10</v>
      </c>
      <c r="E24" s="3" t="s">
        <v>329</v>
      </c>
      <c r="F24" s="3" t="s">
        <v>104</v>
      </c>
      <c r="G24" s="10" t="s">
        <v>62</v>
      </c>
    </row>
    <row r="25" spans="1:13" s="38" customFormat="1" ht="27.95" customHeight="1" outlineLevel="1" collapsed="1">
      <c r="A25" s="38" t="s">
        <v>42</v>
      </c>
      <c r="B25" s="38" t="s">
        <v>252</v>
      </c>
      <c r="G25" s="34"/>
      <c r="H25" s="51">
        <f>SUM(H21:H24)</f>
        <v>0</v>
      </c>
      <c r="I25" s="52">
        <f>SUM(I21:I24)</f>
        <v>0</v>
      </c>
      <c r="J25" s="52">
        <f>SUM(J21:J24)</f>
        <v>0</v>
      </c>
      <c r="K25" s="52">
        <f>SUM(K21:K24)</f>
        <v>0</v>
      </c>
      <c r="L25" s="52">
        <f>SUM(L21:L24)</f>
        <v>0</v>
      </c>
      <c r="M25" s="58"/>
    </row>
    <row r="26" spans="1:13" ht="27.95" hidden="1" customHeight="1" outlineLevel="2">
      <c r="A26" s="3" t="s">
        <v>253</v>
      </c>
      <c r="B26" s="3" t="s">
        <v>157</v>
      </c>
      <c r="C26" s="3" t="s">
        <v>203</v>
      </c>
      <c r="D26" s="3" t="s">
        <v>10</v>
      </c>
      <c r="F26" s="3" t="s">
        <v>152</v>
      </c>
      <c r="G26" s="3" t="s">
        <v>204</v>
      </c>
    </row>
    <row r="27" spans="1:13" ht="27.95" hidden="1" customHeight="1" outlineLevel="2">
      <c r="A27" s="3" t="s">
        <v>253</v>
      </c>
      <c r="B27" s="3" t="s">
        <v>158</v>
      </c>
      <c r="C27" s="3" t="s">
        <v>205</v>
      </c>
      <c r="D27" s="3" t="s">
        <v>10</v>
      </c>
      <c r="F27" s="3" t="s">
        <v>153</v>
      </c>
      <c r="G27" s="3" t="s">
        <v>206</v>
      </c>
    </row>
    <row r="28" spans="1:13" ht="27.95" hidden="1" customHeight="1" outlineLevel="2">
      <c r="A28" s="3" t="s">
        <v>253</v>
      </c>
      <c r="B28" s="3" t="s">
        <v>159</v>
      </c>
      <c r="C28" s="3" t="s">
        <v>207</v>
      </c>
      <c r="D28" s="3" t="s">
        <v>20</v>
      </c>
      <c r="F28" s="3" t="s">
        <v>208</v>
      </c>
      <c r="G28" s="3" t="s">
        <v>209</v>
      </c>
    </row>
    <row r="29" spans="1:13" ht="27.95" hidden="1" customHeight="1" outlineLevel="2">
      <c r="A29" s="3" t="s">
        <v>253</v>
      </c>
      <c r="B29" s="3" t="s">
        <v>160</v>
      </c>
      <c r="C29" s="3" t="s">
        <v>210</v>
      </c>
      <c r="D29" s="3" t="s">
        <v>10</v>
      </c>
      <c r="F29" s="3" t="s">
        <v>155</v>
      </c>
      <c r="G29" s="3" t="s">
        <v>211</v>
      </c>
    </row>
    <row r="30" spans="1:13" ht="27.95" hidden="1" customHeight="1" outlineLevel="2">
      <c r="A30" s="3" t="s">
        <v>253</v>
      </c>
      <c r="B30" s="3" t="s">
        <v>161</v>
      </c>
      <c r="C30" s="3" t="s">
        <v>212</v>
      </c>
      <c r="D30" s="3" t="s">
        <v>20</v>
      </c>
      <c r="F30" s="3" t="s">
        <v>156</v>
      </c>
      <c r="G30" s="3" t="s">
        <v>213</v>
      </c>
    </row>
    <row r="31" spans="1:13" s="38" customFormat="1" ht="27.95" customHeight="1" outlineLevel="1" collapsed="1">
      <c r="A31" s="38" t="s">
        <v>253</v>
      </c>
      <c r="B31" s="38" t="s">
        <v>254</v>
      </c>
      <c r="G31" s="34"/>
      <c r="H31" s="51">
        <f>SUM(H26:H30)</f>
        <v>0</v>
      </c>
      <c r="I31" s="52">
        <f>SUM(I26:I30)</f>
        <v>0</v>
      </c>
      <c r="J31" s="52">
        <f>SUM(J26:J30)</f>
        <v>0</v>
      </c>
      <c r="K31" s="52">
        <f>SUM(K26:K30)</f>
        <v>0</v>
      </c>
      <c r="L31" s="52">
        <f>SUM(L26:L30)</f>
        <v>0</v>
      </c>
      <c r="M31" s="58"/>
    </row>
    <row r="32" spans="1:13" ht="27.95" hidden="1" customHeight="1" outlineLevel="2">
      <c r="A32" s="3" t="s">
        <v>79</v>
      </c>
      <c r="B32" s="3" t="s">
        <v>131</v>
      </c>
      <c r="C32" s="3" t="s">
        <v>323</v>
      </c>
      <c r="D32" s="3" t="s">
        <v>10</v>
      </c>
      <c r="E32" s="3" t="s">
        <v>329</v>
      </c>
      <c r="F32" s="3" t="s">
        <v>149</v>
      </c>
      <c r="G32" s="10" t="s">
        <v>144</v>
      </c>
    </row>
    <row r="33" spans="1:13" ht="27.95" hidden="1" customHeight="1" outlineLevel="2">
      <c r="A33" s="3" t="s">
        <v>79</v>
      </c>
      <c r="B33" s="3" t="s">
        <v>132</v>
      </c>
      <c r="C33" s="3" t="s">
        <v>137</v>
      </c>
      <c r="D33" s="3" t="s">
        <v>20</v>
      </c>
      <c r="E33" s="3" t="s">
        <v>329</v>
      </c>
      <c r="F33" s="3" t="s">
        <v>149</v>
      </c>
      <c r="G33" s="10" t="s">
        <v>142</v>
      </c>
    </row>
    <row r="34" spans="1:13" ht="27.95" hidden="1" customHeight="1" outlineLevel="2">
      <c r="A34" s="3" t="s">
        <v>79</v>
      </c>
      <c r="B34" s="3" t="s">
        <v>134</v>
      </c>
      <c r="C34" s="3" t="s">
        <v>133</v>
      </c>
      <c r="D34" s="3" t="s">
        <v>10</v>
      </c>
      <c r="E34" s="3" t="s">
        <v>329</v>
      </c>
      <c r="F34" s="3" t="s">
        <v>130</v>
      </c>
      <c r="G34" s="10" t="s">
        <v>143</v>
      </c>
    </row>
    <row r="35" spans="1:13" ht="27.95" hidden="1" customHeight="1" outlineLevel="2">
      <c r="A35" s="3" t="s">
        <v>79</v>
      </c>
      <c r="B35" s="3" t="s">
        <v>135</v>
      </c>
      <c r="C35" s="3" t="s">
        <v>324</v>
      </c>
      <c r="D35" s="3" t="s">
        <v>10</v>
      </c>
      <c r="E35" s="3" t="s">
        <v>141</v>
      </c>
      <c r="F35" s="3" t="s">
        <v>127</v>
      </c>
      <c r="G35" s="10" t="s">
        <v>143</v>
      </c>
    </row>
    <row r="36" spans="1:13" ht="27.95" hidden="1" customHeight="1" outlineLevel="2">
      <c r="A36" s="3" t="s">
        <v>79</v>
      </c>
      <c r="B36" s="3" t="s">
        <v>136</v>
      </c>
      <c r="C36" s="3" t="s">
        <v>325</v>
      </c>
      <c r="D36" s="3" t="s">
        <v>10</v>
      </c>
      <c r="E36" s="3" t="s">
        <v>141</v>
      </c>
      <c r="F36" s="3" t="s">
        <v>150</v>
      </c>
      <c r="G36" s="10" t="s">
        <v>143</v>
      </c>
    </row>
    <row r="37" spans="1:13" ht="27.95" hidden="1" customHeight="1" outlineLevel="2">
      <c r="A37" s="3" t="s">
        <v>79</v>
      </c>
      <c r="B37" s="3" t="s">
        <v>138</v>
      </c>
      <c r="C37" s="3" t="s">
        <v>139</v>
      </c>
      <c r="D37" s="3" t="s">
        <v>21</v>
      </c>
      <c r="E37" s="3" t="s">
        <v>141</v>
      </c>
      <c r="F37" s="3" t="s">
        <v>151</v>
      </c>
      <c r="G37" s="10" t="s">
        <v>140</v>
      </c>
    </row>
    <row r="38" spans="1:13" s="38" customFormat="1" ht="27.95" customHeight="1" outlineLevel="1" collapsed="1">
      <c r="A38" s="38" t="s">
        <v>79</v>
      </c>
      <c r="B38" s="38" t="s">
        <v>255</v>
      </c>
      <c r="G38" s="34"/>
      <c r="H38" s="51">
        <f>SUM(H32:H37)</f>
        <v>0</v>
      </c>
      <c r="I38" s="52">
        <f>SUM(I32:I37)</f>
        <v>0</v>
      </c>
      <c r="J38" s="52">
        <f>SUM(J32:J37)</f>
        <v>0</v>
      </c>
      <c r="K38" s="52">
        <f>SUM(K32:K37)</f>
        <v>0</v>
      </c>
      <c r="L38" s="52">
        <f>SUM(L32:L37)</f>
        <v>0</v>
      </c>
      <c r="M38" s="58"/>
    </row>
    <row r="39" spans="1:13" ht="27.95" hidden="1" customHeight="1" outlineLevel="2">
      <c r="A39" s="3" t="s">
        <v>245</v>
      </c>
      <c r="B39" s="3" t="s">
        <v>193</v>
      </c>
      <c r="C39" s="3" t="s">
        <v>64</v>
      </c>
      <c r="D39" s="3" t="s">
        <v>10</v>
      </c>
      <c r="E39" s="3" t="s">
        <v>329</v>
      </c>
      <c r="F39" s="3" t="s">
        <v>184</v>
      </c>
      <c r="G39" s="10" t="s">
        <v>65</v>
      </c>
    </row>
    <row r="40" spans="1:13" ht="27.95" hidden="1" customHeight="1" outlineLevel="2">
      <c r="A40" s="3" t="s">
        <v>245</v>
      </c>
      <c r="B40" s="3" t="s">
        <v>194</v>
      </c>
      <c r="C40" s="3" t="s">
        <v>326</v>
      </c>
      <c r="D40" s="3" t="s">
        <v>10</v>
      </c>
      <c r="E40" s="3" t="s">
        <v>329</v>
      </c>
      <c r="F40" s="3" t="s">
        <v>185</v>
      </c>
      <c r="G40" s="10" t="s">
        <v>66</v>
      </c>
    </row>
    <row r="41" spans="1:13" ht="27.95" hidden="1" customHeight="1" outlineLevel="2">
      <c r="A41" s="3" t="s">
        <v>245</v>
      </c>
      <c r="B41" s="3" t="s">
        <v>195</v>
      </c>
      <c r="C41" s="3" t="s">
        <v>67</v>
      </c>
      <c r="D41" s="3" t="s">
        <v>10</v>
      </c>
      <c r="E41" s="3" t="s">
        <v>329</v>
      </c>
      <c r="F41" s="3" t="s">
        <v>186</v>
      </c>
      <c r="G41" s="10" t="s">
        <v>68</v>
      </c>
    </row>
    <row r="42" spans="1:13" ht="27.95" hidden="1" customHeight="1" outlineLevel="2">
      <c r="A42" s="3" t="s">
        <v>245</v>
      </c>
      <c r="B42" s="3" t="s">
        <v>196</v>
      </c>
      <c r="C42" s="3" t="s">
        <v>327</v>
      </c>
      <c r="D42" s="3" t="s">
        <v>10</v>
      </c>
      <c r="E42" s="3" t="s">
        <v>329</v>
      </c>
      <c r="F42" s="3" t="s">
        <v>187</v>
      </c>
      <c r="G42" s="10" t="s">
        <v>69</v>
      </c>
    </row>
    <row r="43" spans="1:13" ht="27.95" hidden="1" customHeight="1" outlineLevel="2">
      <c r="A43" s="3" t="s">
        <v>245</v>
      </c>
      <c r="B43" s="3" t="s">
        <v>197</v>
      </c>
      <c r="C43" s="3" t="s">
        <v>328</v>
      </c>
      <c r="D43" s="3" t="s">
        <v>20</v>
      </c>
      <c r="E43" s="3" t="s">
        <v>45</v>
      </c>
      <c r="F43" s="3" t="s">
        <v>188</v>
      </c>
      <c r="G43" s="10" t="s">
        <v>70</v>
      </c>
    </row>
    <row r="44" spans="1:13" ht="27.95" hidden="1" customHeight="1" outlineLevel="2">
      <c r="A44" s="3" t="s">
        <v>245</v>
      </c>
      <c r="B44" s="3" t="s">
        <v>198</v>
      </c>
      <c r="C44" s="3" t="s">
        <v>71</v>
      </c>
      <c r="D44" s="3" t="s">
        <v>10</v>
      </c>
      <c r="E44" s="3" t="s">
        <v>329</v>
      </c>
      <c r="F44" s="3" t="s">
        <v>189</v>
      </c>
      <c r="G44" s="10" t="s">
        <v>72</v>
      </c>
    </row>
    <row r="45" spans="1:13" ht="27.95" hidden="1" customHeight="1" outlineLevel="2">
      <c r="A45" s="3" t="s">
        <v>245</v>
      </c>
      <c r="B45" s="3" t="s">
        <v>199</v>
      </c>
      <c r="C45" s="3" t="s">
        <v>73</v>
      </c>
      <c r="D45" s="3" t="s">
        <v>20</v>
      </c>
      <c r="E45" s="3" t="s">
        <v>329</v>
      </c>
      <c r="F45" s="3" t="s">
        <v>190</v>
      </c>
      <c r="G45" s="10" t="s">
        <v>74</v>
      </c>
    </row>
    <row r="46" spans="1:13" ht="27.95" hidden="1" customHeight="1" outlineLevel="2">
      <c r="A46" s="3" t="s">
        <v>245</v>
      </c>
      <c r="B46" s="3" t="s">
        <v>200</v>
      </c>
      <c r="C46" s="3" t="s">
        <v>75</v>
      </c>
      <c r="D46" s="3" t="s">
        <v>20</v>
      </c>
      <c r="E46" s="3" t="s">
        <v>329</v>
      </c>
      <c r="F46" s="3" t="s">
        <v>191</v>
      </c>
      <c r="G46" s="10" t="s">
        <v>76</v>
      </c>
    </row>
    <row r="47" spans="1:13" ht="27.95" hidden="1" customHeight="1" outlineLevel="2">
      <c r="A47" s="3" t="s">
        <v>245</v>
      </c>
      <c r="B47" s="3" t="s">
        <v>201</v>
      </c>
      <c r="C47" s="3" t="s">
        <v>77</v>
      </c>
      <c r="D47" s="3" t="s">
        <v>10</v>
      </c>
      <c r="E47" s="3" t="s">
        <v>329</v>
      </c>
      <c r="F47" s="3" t="s">
        <v>192</v>
      </c>
      <c r="G47" s="10" t="s">
        <v>78</v>
      </c>
    </row>
    <row r="48" spans="1:13" s="38" customFormat="1" ht="27.95" customHeight="1" outlineLevel="1" collapsed="1">
      <c r="A48" s="38" t="s">
        <v>245</v>
      </c>
      <c r="B48" s="38" t="s">
        <v>263</v>
      </c>
      <c r="G48" s="34"/>
      <c r="H48" s="51">
        <f>SUM(H39:H47)</f>
        <v>0</v>
      </c>
      <c r="I48" s="52">
        <f>SUM(I39:I47)</f>
        <v>0</v>
      </c>
      <c r="J48" s="52">
        <f>SUM(J39:J47)</f>
        <v>0</v>
      </c>
      <c r="K48" s="52">
        <f>SUM(K39:K47)</f>
        <v>0</v>
      </c>
      <c r="L48" s="52">
        <f>SUM(L39:L47)</f>
        <v>0</v>
      </c>
      <c r="M48" s="58"/>
    </row>
    <row r="49" spans="1:13" s="1" customFormat="1" ht="27.95" customHeight="1">
      <c r="A49" s="16" t="s">
        <v>258</v>
      </c>
      <c r="B49" s="16" t="s">
        <v>259</v>
      </c>
      <c r="C49" s="16"/>
      <c r="D49" s="17"/>
      <c r="E49" s="21"/>
      <c r="F49" s="24"/>
      <c r="H49" s="59">
        <f>+H11+H16+H20+H25+H31+H38+H48</f>
        <v>0</v>
      </c>
      <c r="I49" s="60">
        <f>+I11+I16+I20+I25+I31+I38+I48</f>
        <v>0</v>
      </c>
      <c r="J49" s="60">
        <f>+J11+J16+J20+J25+J31+J38+J48</f>
        <v>0</v>
      </c>
      <c r="K49" s="60">
        <f>+K11+K16+K20+K25+K31+K38+K48</f>
        <v>0</v>
      </c>
      <c r="L49" s="60">
        <f>+L11+L16+L20+L25+L31+L38+L48</f>
        <v>0</v>
      </c>
      <c r="M49" s="61"/>
    </row>
  </sheetData>
  <mergeCells count="1">
    <mergeCell ref="B1:D1"/>
  </mergeCells>
  <dataValidations count="3">
    <dataValidation type="list" allowBlank="1" showInputMessage="1" showErrorMessage="1" sqref="D1:D2 D20 D25 D31 D38 D48:D1048576">
      <formula1>"Hoog,Midden,Laag,NVT"</formula1>
    </dataValidation>
    <dataValidation type="list" allowBlank="1" showInputMessage="1" showErrorMessage="1" sqref="E1:E1048576">
      <formula1>"Positief,Negatief,Neutraal"</formula1>
    </dataValidation>
    <dataValidation type="list" allowBlank="1" showInputMessage="1" showErrorMessage="1" sqref="D21:D24 D3:D19 D32:D37 D39:D47">
      <formula1>"Hoog,Midden,Laag"</formula1>
    </dataValidation>
  </dataValidations>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E12"/>
  <sheetViews>
    <sheetView zoomScale="150" zoomScaleNormal="150" zoomScalePageLayoutView="150" workbookViewId="0">
      <selection activeCell="B16" sqref="B16"/>
    </sheetView>
  </sheetViews>
  <sheetFormatPr defaultColWidth="13.625" defaultRowHeight="27.95" customHeight="1"/>
  <cols>
    <col min="1" max="1" width="13.625" style="3"/>
    <col min="2" max="2" width="106" style="3" customWidth="1"/>
    <col min="3" max="3" width="13.625" style="8"/>
    <col min="4" max="4" width="13.625" style="3"/>
    <col min="5" max="5" width="57.125" style="3" customWidth="1"/>
    <col min="6" max="16384" width="13.625" style="3"/>
  </cols>
  <sheetData>
    <row r="1" spans="1:5" s="2" customFormat="1" ht="27.95" customHeight="1">
      <c r="A1" s="1" t="s">
        <v>0</v>
      </c>
      <c r="C1" s="7"/>
    </row>
    <row r="2" spans="1:5" ht="27.95" customHeight="1">
      <c r="A2" s="3" t="s">
        <v>1</v>
      </c>
      <c r="B2" s="63" t="s">
        <v>42</v>
      </c>
      <c r="C2" s="64"/>
    </row>
    <row r="3" spans="1:5" ht="27.95" customHeight="1">
      <c r="B3" s="12" t="s">
        <v>56</v>
      </c>
    </row>
    <row r="4" spans="1:5" ht="27.95" customHeight="1">
      <c r="A4" s="3" t="s">
        <v>57</v>
      </c>
      <c r="B4" s="3" t="s">
        <v>23</v>
      </c>
      <c r="C4" s="8" t="s">
        <v>2</v>
      </c>
    </row>
    <row r="5" spans="1:5" ht="27.95" customHeight="1">
      <c r="A5" s="5" t="s">
        <v>41</v>
      </c>
      <c r="B5" s="3" t="s">
        <v>40</v>
      </c>
      <c r="C5" s="8" t="s">
        <v>20</v>
      </c>
      <c r="E5" s="3" t="s">
        <v>13</v>
      </c>
    </row>
    <row r="6" spans="1:5" ht="27.95" customHeight="1">
      <c r="A6" s="3" t="s">
        <v>39</v>
      </c>
      <c r="B6" s="3" t="s">
        <v>38</v>
      </c>
      <c r="C6" s="8" t="s">
        <v>10</v>
      </c>
      <c r="E6" s="3" t="s">
        <v>13</v>
      </c>
    </row>
    <row r="7" spans="1:5" ht="27.95" customHeight="1">
      <c r="A7" s="3" t="s">
        <v>37</v>
      </c>
      <c r="B7" s="3" t="s">
        <v>36</v>
      </c>
      <c r="C7" s="8" t="s">
        <v>20</v>
      </c>
      <c r="E7" s="3" t="s">
        <v>13</v>
      </c>
    </row>
    <row r="8" spans="1:5" ht="27.95" customHeight="1">
      <c r="A8" s="3" t="s">
        <v>35</v>
      </c>
      <c r="B8" s="3" t="s">
        <v>34</v>
      </c>
      <c r="C8" s="8" t="s">
        <v>10</v>
      </c>
      <c r="E8" s="3" t="s">
        <v>13</v>
      </c>
    </row>
    <row r="9" spans="1:5" ht="27.95" customHeight="1">
      <c r="A9" s="3" t="s">
        <v>33</v>
      </c>
      <c r="B9" s="11" t="s">
        <v>32</v>
      </c>
      <c r="C9" s="8" t="s">
        <v>10</v>
      </c>
    </row>
    <row r="10" spans="1:5" ht="27.95" customHeight="1">
      <c r="A10" s="3" t="s">
        <v>14</v>
      </c>
      <c r="B10" s="3" t="s">
        <v>31</v>
      </c>
      <c r="C10" s="8" t="s">
        <v>20</v>
      </c>
    </row>
    <row r="11" spans="1:5" ht="27.95" customHeight="1">
      <c r="A11" s="3" t="s">
        <v>15</v>
      </c>
      <c r="B11" s="3" t="s">
        <v>30</v>
      </c>
      <c r="C11" s="8" t="s">
        <v>10</v>
      </c>
      <c r="E11" s="9"/>
    </row>
    <row r="12" spans="1:5" ht="27.95" customHeight="1">
      <c r="E12" s="9"/>
    </row>
  </sheetData>
  <mergeCells count="1">
    <mergeCell ref="B2:C2"/>
  </mergeCells>
  <dataValidations count="1">
    <dataValidation type="list" allowBlank="1" showInputMessage="1" showErrorMessage="1" sqref="C1:C1048576">
      <formula1>"Hoog,Midden,Laag"</formula1>
    </dataValidation>
  </dataValidations>
  <pageMargins left="0.75" right="0.75" top="1" bottom="1" header="0.5" footer="0.5"/>
  <tableParts count="1">
    <tablePart r:id="rId1"/>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A1:F9"/>
  <sheetViews>
    <sheetView zoomScale="150" zoomScaleNormal="150" zoomScalePageLayoutView="150" workbookViewId="0">
      <selection activeCell="B2" sqref="B2:C2"/>
    </sheetView>
  </sheetViews>
  <sheetFormatPr defaultColWidth="13.625" defaultRowHeight="27.95" customHeight="1"/>
  <cols>
    <col min="1" max="1" width="13.625" style="3"/>
    <col min="2" max="2" width="59.125" style="3" customWidth="1"/>
    <col min="3" max="4" width="13.625" style="3"/>
    <col min="5" max="5" width="20" style="3" customWidth="1"/>
    <col min="6" max="6" width="43.5" style="3" customWidth="1"/>
    <col min="7" max="16384" width="13.625" style="3"/>
  </cols>
  <sheetData>
    <row r="1" spans="1:6" s="2" customFormat="1" ht="27.95" customHeight="1">
      <c r="A1" s="1" t="s">
        <v>0</v>
      </c>
    </row>
    <row r="2" spans="1:6" ht="27.95" customHeight="1">
      <c r="A2" s="3" t="s">
        <v>1</v>
      </c>
      <c r="B2" s="63" t="str">
        <f>+'Impact - Instelling'!B2:C2</f>
        <v>Instelling</v>
      </c>
      <c r="C2" s="64"/>
      <c r="D2" s="4"/>
    </row>
    <row r="3" spans="1:6" ht="27.95" customHeight="1">
      <c r="B3" s="12" t="str">
        <f>+'Impact - Instelling'!B3</f>
        <v>Suggestie vanuit besproken IND-ZV</v>
      </c>
    </row>
    <row r="4" spans="1:6" ht="27.95" customHeight="1">
      <c r="A4" s="3" t="s">
        <v>4</v>
      </c>
      <c r="B4" s="3" t="s">
        <v>5</v>
      </c>
      <c r="C4" s="3" t="s">
        <v>2</v>
      </c>
      <c r="D4" s="3" t="s">
        <v>7</v>
      </c>
      <c r="E4" s="3" t="s">
        <v>3</v>
      </c>
      <c r="F4" s="3" t="s">
        <v>6</v>
      </c>
    </row>
    <row r="5" spans="1:6" ht="27.95" customHeight="1">
      <c r="A5" s="5"/>
      <c r="E5" s="6" t="s">
        <v>8</v>
      </c>
      <c r="F5" s="6" t="s">
        <v>9</v>
      </c>
    </row>
    <row r="6" spans="1:6" ht="27.95" customHeight="1">
      <c r="A6" s="3" t="s">
        <v>11</v>
      </c>
      <c r="B6" s="3" t="s">
        <v>55</v>
      </c>
      <c r="C6" s="3" t="s">
        <v>10</v>
      </c>
      <c r="D6" s="3" t="s">
        <v>12</v>
      </c>
      <c r="E6" s="6" t="s">
        <v>54</v>
      </c>
      <c r="F6" s="6" t="s">
        <v>22</v>
      </c>
    </row>
    <row r="7" spans="1:6" ht="27.95" customHeight="1">
      <c r="A7" s="3" t="s">
        <v>17</v>
      </c>
      <c r="B7" s="3" t="s">
        <v>53</v>
      </c>
      <c r="C7" s="3" t="s">
        <v>20</v>
      </c>
      <c r="D7" s="3" t="s">
        <v>12</v>
      </c>
      <c r="E7" s="6" t="s">
        <v>52</v>
      </c>
      <c r="F7" s="6" t="s">
        <v>51</v>
      </c>
    </row>
    <row r="8" spans="1:6" ht="27.95" customHeight="1">
      <c r="A8" s="3" t="s">
        <v>18</v>
      </c>
      <c r="B8" s="3" t="s">
        <v>50</v>
      </c>
      <c r="C8" s="3" t="s">
        <v>20</v>
      </c>
      <c r="D8" s="3" t="s">
        <v>45</v>
      </c>
      <c r="E8" s="6" t="s">
        <v>49</v>
      </c>
      <c r="F8" s="6" t="s">
        <v>48</v>
      </c>
    </row>
    <row r="9" spans="1:6" ht="27.95" customHeight="1">
      <c r="A9" s="3" t="s">
        <v>47</v>
      </c>
      <c r="B9" s="3" t="s">
        <v>46</v>
      </c>
      <c r="C9" s="3" t="s">
        <v>10</v>
      </c>
      <c r="D9" s="3" t="s">
        <v>45</v>
      </c>
      <c r="E9" s="6" t="s">
        <v>44</v>
      </c>
      <c r="F9" s="6" t="s">
        <v>43</v>
      </c>
    </row>
  </sheetData>
  <mergeCells count="1">
    <mergeCell ref="B2:C2"/>
  </mergeCells>
  <dataValidations count="2">
    <dataValidation type="list" allowBlank="1" showInputMessage="1" showErrorMessage="1" sqref="D1:D1048576">
      <formula1>"Postief,Negatief,Neutraal"</formula1>
    </dataValidation>
    <dataValidation type="list" allowBlank="1" showInputMessage="1" showErrorMessage="1" sqref="C1:C1048576">
      <formula1>"Hoog,Midden,Laag"</formula1>
    </dataValidation>
  </dataValidations>
  <pageMargins left="0.75" right="0.75" top="1" bottom="1" header="0.5" footer="0.5"/>
  <tableParts count="1">
    <tablePart r:id="rId1"/>
  </tablePart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8D206B86B8A4B479F51BC7E39F6F898" ma:contentTypeVersion="1" ma:contentTypeDescription="Een nieuw document maken." ma:contentTypeScope="" ma:versionID="dae96ceba2e101d483ed621512f22e1b">
  <xsd:schema xmlns:xsd="http://www.w3.org/2001/XMLSchema" xmlns:xs="http://www.w3.org/2001/XMLSchema" xmlns:p="http://schemas.microsoft.com/office/2006/metadata/properties" xmlns:ns1="http://schemas.microsoft.com/sharepoint/v3" xmlns:ns2="e46e1a75-b071-4085-8be1-26fe4e00979b" targetNamespace="http://schemas.microsoft.com/office/2006/metadata/properties" ma:root="true" ma:fieldsID="fd344c48d1318b726abd4191ae9c23f1" ns1:_="" ns2:_="">
    <xsd:import namespace="http://schemas.microsoft.com/sharepoint/v3"/>
    <xsd:import namespace="e46e1a75-b071-4085-8be1-26fe4e00979b"/>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Begindatum van de planning" ma:description="Geplande begindatum is een sitekolom die door de publicatiefunctie gemaakt wordt. Het wordt gebruikt om een specifieke datum en tijd op te geven waarop de pagina voor het eerst verschijnt voor sitebezoekers." ma:hidden="true" ma:internalName="PublishingStartDate">
      <xsd:simpleType>
        <xsd:restriction base="dms:Unknown"/>
      </xsd:simpleType>
    </xsd:element>
    <xsd:element name="PublishingExpirationDate" ma:index="12" nillable="true" ma:displayName="Einddatum van de planning" ma:description="Geplande einddatum is een sitekolom die door de publicatiefunctie gemaakt wordt. Het wordt gebruikt om een specifieke datum en tijd op te geven waarop de pagina niet langer verschijnt voor sitebezoeke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6e1a75-b071-4085-8be1-26fe4e00979b"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e46e1a75-b071-4085-8be1-26fe4e00979b">YFVPUPQD6HHR-25-344</_dlc_DocId>
    <_dlc_DocIdUrl xmlns="e46e1a75-b071-4085-8be1-26fe4e00979b">
      <Url>https://www.nictiz.nl/_layouts/15/DocIdRedir.aspx?ID=YFVPUPQD6HHR-25-344</Url>
      <Description>YFVPUPQD6HHR-25-344</Description>
    </_dlc_DocIdUrl>
  </documentManagement>
</p:properties>
</file>

<file path=customXml/itemProps1.xml><?xml version="1.0" encoding="utf-8"?>
<ds:datastoreItem xmlns:ds="http://schemas.openxmlformats.org/officeDocument/2006/customXml" ds:itemID="{610D1177-526F-4D10-BD0A-1CBD659682E3}"/>
</file>

<file path=customXml/itemProps2.xml><?xml version="1.0" encoding="utf-8"?>
<ds:datastoreItem xmlns:ds="http://schemas.openxmlformats.org/officeDocument/2006/customXml" ds:itemID="{30267A61-2660-4244-B3E3-A2415B901367}"/>
</file>

<file path=customXml/itemProps3.xml><?xml version="1.0" encoding="utf-8"?>
<ds:datastoreItem xmlns:ds="http://schemas.openxmlformats.org/officeDocument/2006/customXml" ds:itemID="{6677AD6B-113E-41C5-B01D-8EA49E0CFD3D}"/>
</file>

<file path=customXml/itemProps4.xml><?xml version="1.0" encoding="utf-8"?>
<ds:datastoreItem xmlns:ds="http://schemas.openxmlformats.org/officeDocument/2006/customXml" ds:itemID="{8C1753EA-0ABA-4DBB-BFFF-446F8B84605D}"/>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4</vt:i4>
      </vt:variant>
    </vt:vector>
  </HeadingPairs>
  <TitlesOfParts>
    <vt:vector size="4" baseType="lpstr">
      <vt:lpstr>Kwalitatief - Impact</vt:lpstr>
      <vt:lpstr>Kwantitatief - Resultaat</vt:lpstr>
      <vt:lpstr>Impact - Instelling</vt:lpstr>
      <vt:lpstr>Result - Instelling</vt:lpstr>
    </vt:vector>
  </TitlesOfParts>
  <Company>myCoachconnect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van Gils</dc:creator>
  <cp:lastModifiedBy>Barbara van Rest</cp:lastModifiedBy>
  <cp:lastPrinted>2012-08-21T14:29:42Z</cp:lastPrinted>
  <dcterms:created xsi:type="dcterms:W3CDTF">2012-07-14T20:25:07Z</dcterms:created>
  <dcterms:modified xsi:type="dcterms:W3CDTF">2012-12-14T08:33:21Z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0x01010018D206B86B8A4B479F51BC7E39F6F898</vt:lpwstr>
  </property>
  <property fmtid="{D5CDD505-2E9C-101B-9397-08002B2CF9AE}" pid="3" name="_dlc_DocIdItemGuid">
    <vt:lpwstr>ed382520-7fc2-454c-9cee-980bd4a1d1e3</vt:lpwstr>
  </property>
</Properties>
</file>